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5_REFEZIONE SCOLASTICA\2026\FORNITURA GENERI ALIMENTARI\BOZZE REV. 2 BARBARA POST MODIFICA LOTTI\"/>
    </mc:Choice>
  </mc:AlternateContent>
  <xr:revisionPtr revIDLastSave="0" documentId="13_ncr:1_{EE688A65-9F0A-489B-ABD0-500C66D80F7B}" xr6:coauthVersionLast="47" xr6:coauthVersionMax="47" xr10:uidLastSave="{00000000-0000-0000-0000-000000000000}"/>
  <bookViews>
    <workbookView xWindow="-120" yWindow="-120" windowWidth="29040" windowHeight="15720" xr2:uid="{BE8F8504-C143-4582-812A-2E4264578E7D}"/>
  </bookViews>
  <sheets>
    <sheet name="LOTTO 1 GENERI ALIMENTARI VARI " sheetId="36" r:id="rId1"/>
    <sheet name="LOTTO N. 2 CARNE BOVINA E SUINA" sheetId="3" r:id="rId2"/>
    <sheet name="LOTTO N. 3 - CARNE AVICOLA" sheetId="4" r:id="rId3"/>
    <sheet name="LOTTO N. 4 LATTE E DERIVATI" sheetId="5" r:id="rId4"/>
    <sheet name="LOTTO N. 5 PANE" sheetId="6" r:id="rId5"/>
    <sheet name="LOTTO N. 6-FRUTTA E VERDURA" sheetId="7" r:id="rId6"/>
    <sheet name="LOTTO N. 7 OLIO EVO" sheetId="8" r:id="rId7"/>
    <sheet name="LOTTO N. 8 PASTA ALL'UOVO" sheetId="9" r:id="rId8"/>
    <sheet name="LOTTO N. 9 PESCE CONGELATO" sheetId="17" r:id="rId9"/>
    <sheet name="LOTTO N. 10 BRESAOLA PANCETTA P" sheetId="13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4" l="1"/>
  <c r="G7" i="5"/>
  <c r="G6" i="5"/>
  <c r="F5" i="13" l="1"/>
  <c r="F5" i="8"/>
  <c r="F6" i="13"/>
  <c r="G6" i="13" s="1"/>
  <c r="F7" i="13"/>
  <c r="G7" i="13" s="1"/>
  <c r="F8" i="13"/>
  <c r="G8" i="13" s="1"/>
  <c r="F13" i="17"/>
  <c r="F14" i="17"/>
  <c r="G14" i="17" s="1"/>
  <c r="F15" i="17"/>
  <c r="F16" i="17"/>
  <c r="G16" i="17" s="1"/>
  <c r="F17" i="17"/>
  <c r="G17" i="17" s="1"/>
  <c r="F18" i="17"/>
  <c r="F19" i="17"/>
  <c r="F6" i="9"/>
  <c r="F7" i="9"/>
  <c r="F6" i="8"/>
  <c r="G6" i="8" s="1"/>
  <c r="G5" i="8"/>
  <c r="F52" i="7"/>
  <c r="F49" i="7"/>
  <c r="G49" i="7" s="1"/>
  <c r="F50" i="7"/>
  <c r="F48" i="7"/>
  <c r="F51" i="7"/>
  <c r="G19" i="17" l="1"/>
  <c r="G13" i="17"/>
  <c r="G7" i="9"/>
  <c r="G7" i="8"/>
  <c r="G18" i="17"/>
  <c r="G15" i="17"/>
  <c r="F16" i="5"/>
  <c r="F17" i="5"/>
  <c r="F5" i="3"/>
  <c r="G89" i="36" l="1"/>
  <c r="G81" i="36"/>
  <c r="G87" i="36"/>
  <c r="G85" i="36"/>
  <c r="G91" i="36"/>
  <c r="G83" i="36"/>
  <c r="G88" i="36"/>
  <c r="G86" i="36"/>
  <c r="G84" i="36"/>
  <c r="G90" i="36"/>
  <c r="G82" i="36"/>
  <c r="G5" i="36"/>
  <c r="G79" i="36" l="1"/>
  <c r="G47" i="36"/>
  <c r="G73" i="36"/>
  <c r="G65" i="36"/>
  <c r="G57" i="36"/>
  <c r="G80" i="36"/>
  <c r="G55" i="36"/>
  <c r="G48" i="36"/>
  <c r="G25" i="36"/>
  <c r="G6" i="36"/>
  <c r="G72" i="36"/>
  <c r="G64" i="36"/>
  <c r="G56" i="36"/>
  <c r="G49" i="36"/>
  <c r="G38" i="36"/>
  <c r="G8" i="36"/>
  <c r="G78" i="36"/>
  <c r="G70" i="36"/>
  <c r="G62" i="36"/>
  <c r="G54" i="36"/>
  <c r="G39" i="36"/>
  <c r="G9" i="36"/>
  <c r="G77" i="36"/>
  <c r="G69" i="36"/>
  <c r="G61" i="36"/>
  <c r="G53" i="36"/>
  <c r="G40" i="36"/>
  <c r="G13" i="36"/>
  <c r="G76" i="36"/>
  <c r="G68" i="36"/>
  <c r="G60" i="36"/>
  <c r="G52" i="36"/>
  <c r="G63" i="36"/>
  <c r="G41" i="36"/>
  <c r="G37" i="36"/>
  <c r="G75" i="36"/>
  <c r="G67" i="36"/>
  <c r="G59" i="36"/>
  <c r="G51" i="36"/>
  <c r="G71" i="36"/>
  <c r="G42" i="36"/>
  <c r="G7" i="36"/>
  <c r="G74" i="36"/>
  <c r="G66" i="36"/>
  <c r="G58" i="36"/>
  <c r="G50" i="36"/>
  <c r="G14" i="36" l="1"/>
  <c r="G32" i="36"/>
  <c r="G24" i="36"/>
  <c r="G17" i="36"/>
  <c r="G34" i="36"/>
  <c r="G18" i="36"/>
  <c r="G27" i="36"/>
  <c r="G35" i="36"/>
  <c r="G22" i="36"/>
  <c r="G45" i="36"/>
  <c r="G23" i="36"/>
  <c r="G16" i="36"/>
  <c r="G33" i="36"/>
  <c r="G26" i="36"/>
  <c r="G19" i="36"/>
  <c r="G28" i="36"/>
  <c r="G36" i="36"/>
  <c r="G31" i="36"/>
  <c r="G15" i="36"/>
  <c r="G46" i="36"/>
  <c r="G10" i="36"/>
  <c r="G20" i="36"/>
  <c r="G29" i="36"/>
  <c r="G43" i="36"/>
  <c r="G12" i="36"/>
  <c r="G11" i="36"/>
  <c r="G21" i="36"/>
  <c r="G30" i="36"/>
  <c r="G44" i="36"/>
  <c r="F24" i="7"/>
  <c r="F20" i="7"/>
  <c r="F16" i="7"/>
  <c r="F5" i="7"/>
  <c r="F31" i="7"/>
  <c r="F46" i="7"/>
  <c r="F5" i="6"/>
  <c r="F47" i="7"/>
  <c r="F41" i="7"/>
  <c r="F40" i="7"/>
  <c r="F39" i="7"/>
  <c r="F38" i="7"/>
  <c r="F37" i="7"/>
  <c r="F36" i="7"/>
  <c r="F35" i="7"/>
  <c r="F34" i="7"/>
  <c r="F33" i="7"/>
  <c r="F32" i="7"/>
  <c r="F27" i="7"/>
  <c r="F23" i="7"/>
  <c r="F19" i="7"/>
  <c r="F21" i="7"/>
  <c r="F15" i="7"/>
  <c r="F12" i="7"/>
  <c r="F11" i="7"/>
  <c r="F10" i="7"/>
  <c r="F9" i="7"/>
  <c r="F14" i="5"/>
  <c r="F11" i="5"/>
  <c r="F10" i="5"/>
  <c r="F8" i="5"/>
  <c r="F9" i="4"/>
  <c r="F7" i="4"/>
  <c r="F6" i="4"/>
  <c r="F7" i="3"/>
  <c r="F6" i="17"/>
  <c r="F7" i="17"/>
  <c r="F8" i="17"/>
  <c r="F9" i="17"/>
  <c r="F10" i="17"/>
  <c r="F11" i="17"/>
  <c r="F12" i="17"/>
  <c r="F8" i="9"/>
  <c r="F9" i="9"/>
  <c r="F5" i="17"/>
  <c r="F5" i="9"/>
  <c r="F6" i="7"/>
  <c r="F7" i="7"/>
  <c r="F8" i="7"/>
  <c r="F13" i="7"/>
  <c r="F14" i="7"/>
  <c r="F17" i="7"/>
  <c r="F18" i="7"/>
  <c r="F22" i="7"/>
  <c r="F25" i="7"/>
  <c r="F26" i="7"/>
  <c r="F28" i="7"/>
  <c r="F29" i="7"/>
  <c r="F30" i="7"/>
  <c r="F42" i="7"/>
  <c r="F43" i="7"/>
  <c r="F44" i="7"/>
  <c r="F45" i="7"/>
  <c r="F53" i="7"/>
  <c r="F54" i="7"/>
  <c r="F6" i="6"/>
  <c r="F7" i="6"/>
  <c r="F8" i="6"/>
  <c r="F9" i="6"/>
  <c r="F9" i="5"/>
  <c r="F12" i="5"/>
  <c r="F13" i="5"/>
  <c r="F15" i="5"/>
  <c r="F5" i="5"/>
  <c r="F5" i="4"/>
  <c r="F8" i="4"/>
  <c r="F10" i="4"/>
  <c r="F11" i="4"/>
  <c r="F12" i="4"/>
  <c r="F6" i="3"/>
  <c r="G92" i="36" l="1"/>
  <c r="G12" i="17"/>
  <c r="G6" i="3"/>
  <c r="G52" i="7"/>
  <c r="G5" i="17"/>
  <c r="G31" i="7"/>
  <c r="G16" i="7"/>
  <c r="G6" i="17"/>
  <c r="G9" i="17"/>
  <c r="G7" i="17"/>
  <c r="G11" i="17"/>
  <c r="G8" i="17"/>
  <c r="G10" i="17"/>
  <c r="G6" i="6"/>
  <c r="G7" i="6"/>
  <c r="G8" i="6"/>
  <c r="G9" i="6"/>
  <c r="G20" i="7"/>
  <c r="G24" i="7"/>
  <c r="G6" i="7"/>
  <c r="G5" i="13"/>
  <c r="G9" i="13" s="1"/>
  <c r="G46" i="7"/>
  <c r="G5" i="6"/>
  <c r="G17" i="5"/>
  <c r="G11" i="5"/>
  <c r="G7" i="4"/>
  <c r="G7" i="3"/>
  <c r="G6" i="9"/>
  <c r="G5" i="9"/>
  <c r="G9" i="9"/>
  <c r="G8" i="9"/>
  <c r="G47" i="7"/>
  <c r="G41" i="7"/>
  <c r="G40" i="7"/>
  <c r="G39" i="7"/>
  <c r="G38" i="7"/>
  <c r="G37" i="7"/>
  <c r="G36" i="7"/>
  <c r="G35" i="7"/>
  <c r="G34" i="7"/>
  <c r="G33" i="7"/>
  <c r="G32" i="7"/>
  <c r="G27" i="7"/>
  <c r="G23" i="7"/>
  <c r="G19" i="7"/>
  <c r="G21" i="7"/>
  <c r="G15" i="7"/>
  <c r="G10" i="7"/>
  <c r="G12" i="7"/>
  <c r="G11" i="7"/>
  <c r="G9" i="7"/>
  <c r="G50" i="7"/>
  <c r="G22" i="7"/>
  <c r="G48" i="7"/>
  <c r="G30" i="7"/>
  <c r="G29" i="7"/>
  <c r="G5" i="7"/>
  <c r="G45" i="7"/>
  <c r="G28" i="7"/>
  <c r="G18" i="7"/>
  <c r="G54" i="7"/>
  <c r="G44" i="7"/>
  <c r="G17" i="7"/>
  <c r="G8" i="7"/>
  <c r="G51" i="7"/>
  <c r="G13" i="7"/>
  <c r="G43" i="7"/>
  <c r="G26" i="7"/>
  <c r="G7" i="7"/>
  <c r="G53" i="7"/>
  <c r="G42" i="7"/>
  <c r="G25" i="7"/>
  <c r="G14" i="7"/>
  <c r="G14" i="5"/>
  <c r="G10" i="5"/>
  <c r="G15" i="5"/>
  <c r="G8" i="5"/>
  <c r="G13" i="5"/>
  <c r="G9" i="5"/>
  <c r="G16" i="5"/>
  <c r="G12" i="5"/>
  <c r="G5" i="5"/>
  <c r="G9" i="4"/>
  <c r="G11" i="4"/>
  <c r="G12" i="4"/>
  <c r="G6" i="4"/>
  <c r="G8" i="4"/>
  <c r="G10" i="4"/>
  <c r="G5" i="3"/>
  <c r="G8" i="3" s="1"/>
  <c r="G55" i="7" l="1"/>
  <c r="G20" i="17"/>
  <c r="G13" i="4"/>
  <c r="G10" i="6"/>
  <c r="G18" i="5"/>
  <c r="G10" i="9"/>
</calcChain>
</file>

<file path=xl/sharedStrings.xml><?xml version="1.0" encoding="utf-8"?>
<sst xmlns="http://schemas.openxmlformats.org/spreadsheetml/2006/main" count="486" uniqueCount="274">
  <si>
    <t>PRODOTTO</t>
  </si>
  <si>
    <t>PREZZO UNITARIO</t>
  </si>
  <si>
    <t>TOTALE ANNUO</t>
  </si>
  <si>
    <t>QUANTITA PRESUNTE ANNUE (KG)</t>
  </si>
  <si>
    <t>I prodotti non devono contenere organismi geneticamente modificati (OGM) e devono essere preparati con materie prime non contenenti OGM</t>
  </si>
  <si>
    <t>ROSMARINO SECCO</t>
  </si>
  <si>
    <t>ORIGANO SECCO</t>
  </si>
  <si>
    <t>PESTO ALLA GENOVESE</t>
  </si>
  <si>
    <t>ACETO BIANCO DI VINO</t>
  </si>
  <si>
    <t>TONNO SOTT'OLIO (conf. peso netto kg 1,73, sgocc. Kg 1,3)</t>
  </si>
  <si>
    <t>ALICI SALATE IN BARATTOLO</t>
  </si>
  <si>
    <t>OLIVE VERDI DENOCCIOLATE (peso netto kg 4,3)</t>
  </si>
  <si>
    <t>OLIVE NERE DENOCCIOLATE (peso netto kg 4,2)</t>
  </si>
  <si>
    <t>MISCELE DI VEGETALI SOTT'OLIO (conf. peso netto kg 2,45, sgocc. Kg 1,3)</t>
  </si>
  <si>
    <t>MISCELE DI VEGETALI SOTT'ACETO (conf. peso netto kg 4, sgocc. Kg 1,3)</t>
  </si>
  <si>
    <t>ZUCCHERO SEMOLATO</t>
  </si>
  <si>
    <t>BICARBONATO DI SODIO</t>
  </si>
  <si>
    <t>FARRO BIOLOGICO (decorticato, perlato, spezzato di farro)</t>
  </si>
  <si>
    <t>ORZO BIOLOGICO (decorticato, perlato)</t>
  </si>
  <si>
    <t>CECE SECCO BIOLOGICO</t>
  </si>
  <si>
    <t>FAGIOLI CANNELLINI SECCHI BIOLOGICI</t>
  </si>
  <si>
    <t>PANCETTA AFFUMICATA</t>
  </si>
  <si>
    <t>ACQUA MINERALE DA 1,5 LT</t>
  </si>
  <si>
    <t>ACQUA MINERALE DA 0,5 LT</t>
  </si>
  <si>
    <t>FILONE DI MAIALE</t>
  </si>
  <si>
    <t>STRACCHINO</t>
  </si>
  <si>
    <t>MOZZARELLE O BOCCONCINI DI LATTE VACCINO gr. 80/100</t>
  </si>
  <si>
    <t>MOZZARELLA PER PIZZA A FILONCINO</t>
  </si>
  <si>
    <t>PANNA DA CUCINA (confezionata)</t>
  </si>
  <si>
    <t>BURRO</t>
  </si>
  <si>
    <t>DOLCI DA FORNO ASSORTITI (crostata vari gusti - ciambellone - rotolo al cioccolato - plum cake - muffins - torta di mele - torta allo yogurt)</t>
  </si>
  <si>
    <t>SFRAPPE DI CARNEVALE</t>
  </si>
  <si>
    <t>PANE GRATTUGIATO</t>
  </si>
  <si>
    <t>SUSINE</t>
  </si>
  <si>
    <t>PRUGNE NERE</t>
  </si>
  <si>
    <t>MELONE</t>
  </si>
  <si>
    <t>PERE ABATE KAISER</t>
  </si>
  <si>
    <t>PERE WILLIAM</t>
  </si>
  <si>
    <t>ARANCE TAROCCHI 108</t>
  </si>
  <si>
    <t>MANDARANCI EXTRA</t>
  </si>
  <si>
    <t>KIWI</t>
  </si>
  <si>
    <t>COCOMERI</t>
  </si>
  <si>
    <t>FRAGOLE</t>
  </si>
  <si>
    <t>CIPOLLE</t>
  </si>
  <si>
    <t>ZUCCHINE SCURE</t>
  </si>
  <si>
    <t>MELANZANE</t>
  </si>
  <si>
    <t>PEPERONI</t>
  </si>
  <si>
    <t>CAVOLFIORE BIANCO</t>
  </si>
  <si>
    <t>BROCCOLI</t>
  </si>
  <si>
    <t>AGLI</t>
  </si>
  <si>
    <t>SEDANI</t>
  </si>
  <si>
    <t>PREZZEMOLO</t>
  </si>
  <si>
    <t>BASILICO</t>
  </si>
  <si>
    <t>LASAGNE (sfoglia fresca)</t>
  </si>
  <si>
    <t>RAVIOLI DI RICOTTA (misura 3x4 cm circa)</t>
  </si>
  <si>
    <t>TORTELLINI DI CARNE (misura 2,4 cm circa)</t>
  </si>
  <si>
    <t>GNOCCHI DI PATATE FRESCHI</t>
  </si>
  <si>
    <t>FILETTO DI PLATESSA</t>
  </si>
  <si>
    <t>VONGOLE SGUSCIATE IN MATTONELLA</t>
  </si>
  <si>
    <t>CODA DI ROSPO</t>
  </si>
  <si>
    <t>GAMBERETTI (medi e sgusciati)</t>
  </si>
  <si>
    <t>BASTONCINI DI PESCE PANATO DI FILETTO DI MERLUZZO</t>
  </si>
  <si>
    <t>PALOMBO A TRANCE</t>
  </si>
  <si>
    <t>SEPPIE GRANDI PULITE</t>
  </si>
  <si>
    <t>SPINACI</t>
  </si>
  <si>
    <t>FAGIOLINI FINISSIMI</t>
  </si>
  <si>
    <t>PISELLI FINI</t>
  </si>
  <si>
    <t>BASE PER PIZZA PRECOTTA SURGELATA MIS. 40X28</t>
  </si>
  <si>
    <t>HAMBURGER VEGETARIANO</t>
  </si>
  <si>
    <t>PANINI (ROSETTE) SENZA GLUTINE CONGELATI</t>
  </si>
  <si>
    <t>PASTA SECCA SENZA GLUTINE E SENZA FRUMENTO</t>
  </si>
  <si>
    <t>BASE PER PIZZA SENZA GLUTINE</t>
  </si>
  <si>
    <t>PASTA SECCA DI RISO</t>
  </si>
  <si>
    <t>PASTA APROTEICA</t>
  </si>
  <si>
    <t>PASTA DI FARRO BIOLOGICA</t>
  </si>
  <si>
    <t>PASTA INTEGRALE BIOLOGICA</t>
  </si>
  <si>
    <t>RISO INTEGRALE BIOLOGICO</t>
  </si>
  <si>
    <t>PANE GRATTUGIATO SENZA GLUTINE</t>
  </si>
  <si>
    <t>SEMOLINO DI GRANO (tipo plasmon)</t>
  </si>
  <si>
    <t>LASAGNE ROSSE SENZA GLUTINE CONGELATE</t>
  </si>
  <si>
    <t>TORTELLINI DI CARNE SENZA GLUTINE CONGELATI</t>
  </si>
  <si>
    <t>RAVIOLI DI RICOTTA SENZA GLUTINE CONGELATI</t>
  </si>
  <si>
    <t>DOLCI MONOPORZIONE SENZA GLUTINE</t>
  </si>
  <si>
    <t>DOLCI MONOPORZIONE SENZA GLUTINE E SENZA LATTE</t>
  </si>
  <si>
    <t>GALLETTE DI MAIS</t>
  </si>
  <si>
    <t>PELLICOLA PER ALIMENTI IN ROTOLI DA MT 300 (MT)</t>
  </si>
  <si>
    <t>BUSTE GOFFRATE CM 30X40 CIRCA (PZ)</t>
  </si>
  <si>
    <t>COUS COUS PRECOTTO</t>
  </si>
  <si>
    <t xml:space="preserve">SPISOLE SGUSCIATE </t>
  </si>
  <si>
    <t>PANE AFFETTATO                    (pezzatura min. 600 - max 700 gr)</t>
  </si>
  <si>
    <t>CARTA PARAFFINATA 25X37 CIRCA</t>
  </si>
  <si>
    <t>IMPORTO TOTALE  PER TRE ANNI</t>
  </si>
  <si>
    <t>X 3 ANNI</t>
  </si>
  <si>
    <t>3</t>
  </si>
  <si>
    <t>PANE COMUNE (pezzatura min. 500 - max 1000 gr)</t>
  </si>
  <si>
    <t>FARINA DI RISO SENZA GLUTINE</t>
  </si>
  <si>
    <t>COUS COUS SENZA GLUTINE</t>
  </si>
  <si>
    <t>COUS COUS DI LEGUMI SENZA GLUTINE</t>
  </si>
  <si>
    <t xml:space="preserve">FAGIOLI CANNELLINI LESSATI  BIOLOGICI </t>
  </si>
  <si>
    <t>CARNE BOVINA FRESCA BIOLOGICA</t>
  </si>
  <si>
    <t>UOVA DI GALLINA BIOLOGICHE</t>
  </si>
  <si>
    <t>CARNE DI CONIGLIO DISOSSATO FRESCO</t>
  </si>
  <si>
    <t>LATTE PARZ. SCREMATO BIOLOGICO</t>
  </si>
  <si>
    <t>YOGURT alla frutta omogeneo in vasetti da 125 gr (KG) BIOLOGICO</t>
  </si>
  <si>
    <t>I prodotti non devono contenere organismi geneticamente modificati (OGM) e devono essere preparati con materie prime non contenenti OGM - Devono rispettare le norme del DM n. 65 del 10 Marzo 2020 relative agli ingredienti</t>
  </si>
  <si>
    <t>I prodotti non devono contenere organismi geneticamente modificati (OGM) e devono essere preparati con materie prime non contenenti OGM - Tutti i prodotti elencati devono rispettare le norme del DM n. 65 del 10 Marzo 2020</t>
  </si>
  <si>
    <t xml:space="preserve">RISO PARBOILED </t>
  </si>
  <si>
    <t>MAIS LESSATO BIOLOGICO (peso netto kg 1,87)</t>
  </si>
  <si>
    <t>PROSCIUTTO COTTO BIOLOGICO O DOP O IGP O DI MONTAGNA</t>
  </si>
  <si>
    <t>BRESAOLA DI MANZO I.G.P. o DOP o DI MONTAGNA (di fesa o di punta d'anca)</t>
  </si>
  <si>
    <t>FILONE DI MAIALE BIOLOGICO O CON CERTIF. DI BENESSERE ANIMALE</t>
  </si>
  <si>
    <t>PETTO DI POLLO requisiti ed etichettatura devono rispettare il DM  n. 65 del 10 Marzo 2020</t>
  </si>
  <si>
    <t>FESA DI TACCHINO requisiti ed etichettatura devono rispettare il DM  n. 65 del 10 Marzo 2020</t>
  </si>
  <si>
    <t>CACIOTTA DI MUCCA BIOLOGICA O DOP O IGP</t>
  </si>
  <si>
    <t>PARMIGIANO REGGIANO  DOP (1° qualità stagionato 24 mesi)</t>
  </si>
  <si>
    <t>RICOTTA di latte vaccino BIOLOGICA</t>
  </si>
  <si>
    <t xml:space="preserve">OLIO EXTRA VERGINE DI OLIVA </t>
  </si>
  <si>
    <t>OLIO EXTRA VERGINE DI OLIVA BIOLOGICA</t>
  </si>
  <si>
    <t>FILETTO DI MERLUZZO CARBONARO</t>
  </si>
  <si>
    <t xml:space="preserve">ZUPPA DI LEGUMI BIOLOGICA (ceci-lenticchia-fagioli NO FAVE-NO PISELLI) </t>
  </si>
  <si>
    <t>COSCE DI POLLO requisiti ed etichettatura devono rispettare il DM  n. 65 del 10 Marzo 2020</t>
  </si>
  <si>
    <t>MELE GOLDEN DELICIOUS BIOLOGICHE (75/80)</t>
  </si>
  <si>
    <t>MELE STARK DELICIOUS BIOLOGICHE (75/80)</t>
  </si>
  <si>
    <t>MELE ROYAL GALA BIOLOGICHE</t>
  </si>
  <si>
    <t>CLEMENTINE BIOLOGICHE</t>
  </si>
  <si>
    <t>LIMONI BIOLOGICI</t>
  </si>
  <si>
    <t>ALBICOCCHE BIOLOGICHE</t>
  </si>
  <si>
    <t>CAROTE BIOLOGICHE</t>
  </si>
  <si>
    <t>FINOCCHI BIOLOGICI</t>
  </si>
  <si>
    <t>LATTUGA GENTILINA BIOLOGICA</t>
  </si>
  <si>
    <t>LATTUGA SCAROLA BIOLOGICA</t>
  </si>
  <si>
    <t>POMODORI VERDI BIOLOGICI</t>
  </si>
  <si>
    <t>VERZA BIOLOGICA</t>
  </si>
  <si>
    <t>PETTO DI POLLO BIOLOGICO</t>
  </si>
  <si>
    <t>COSCE DI POLLO BIOLOGICHE</t>
  </si>
  <si>
    <t>PROVOLONE BIOLOGICO O DOP</t>
  </si>
  <si>
    <t>CAVOLFIORE VERDE</t>
  </si>
  <si>
    <t>LENTICCHIE SECCHE ROSSE DECORTICATE BIOLOGICHE</t>
  </si>
  <si>
    <t>LENTICCHIE SECCHE VERDI BIOLOGICHE</t>
  </si>
  <si>
    <t xml:space="preserve">MELE MORGENDUFT </t>
  </si>
  <si>
    <t>CLEMENTINE</t>
  </si>
  <si>
    <t>ALBICOCCHE</t>
  </si>
  <si>
    <t>LIMONI</t>
  </si>
  <si>
    <t xml:space="preserve">PATATE </t>
  </si>
  <si>
    <t>FINOCCHI</t>
  </si>
  <si>
    <t xml:space="preserve">LATTUGA TROCADERO/CAPPUCCINA </t>
  </si>
  <si>
    <t xml:space="preserve">LATTUGA CANASTA </t>
  </si>
  <si>
    <t>LATTUGA ICEBERG/BRASILIANA</t>
  </si>
  <si>
    <t xml:space="preserve">LATTUGA ROMANA </t>
  </si>
  <si>
    <t xml:space="preserve">RADICCHIO DI CHIOGGIA </t>
  </si>
  <si>
    <t xml:space="preserve">POMODORI ROSSI </t>
  </si>
  <si>
    <t>ZUCCA GIALLA BIOLOGICA</t>
  </si>
  <si>
    <t>BANANE BIOLOGICHE BIOLOGICHE O COMMERCIO EQUO SOLIDALE</t>
  </si>
  <si>
    <t>QUANTITA' PRESUNTE PER 3 ANNI</t>
  </si>
  <si>
    <t>QUANTITA' PRESUNTE  PER 3 ANNI</t>
  </si>
  <si>
    <t>QUANTITA' PREUNTE PER 3 ANNI</t>
  </si>
  <si>
    <t>SALE FINO</t>
  </si>
  <si>
    <t>30</t>
  </si>
  <si>
    <t>GNOCCHI SENZA GLUTINE NON CONGELATI</t>
  </si>
  <si>
    <t xml:space="preserve">GALANTINA DI POLLO ARTIGIANALE </t>
  </si>
  <si>
    <t>PESCHE BIOLOGICHE</t>
  </si>
  <si>
    <t>PATATE NOVELLE BIOLOGICHE</t>
  </si>
  <si>
    <t>BIETA</t>
  </si>
  <si>
    <t>9000</t>
  </si>
  <si>
    <t>FORMAGGIO VEGANO (no spalmabile)</t>
  </si>
  <si>
    <t>POLPETTE DI SOIA</t>
  </si>
  <si>
    <t>SEITAN FRESCO BIO</t>
  </si>
  <si>
    <t>AFFETTATO VEGANO (vari gusti)</t>
  </si>
  <si>
    <t>SALE FINO IODATO</t>
  </si>
  <si>
    <t>450</t>
  </si>
  <si>
    <t>150</t>
  </si>
  <si>
    <t>17250</t>
  </si>
  <si>
    <t xml:space="preserve">PASTA DI SEMOLA </t>
  </si>
  <si>
    <t>RETE PER ALIMENTI QUADRI 14 - 16 (MT)</t>
  </si>
  <si>
    <t>ALLUMINIO (STAGNOLA) PER ALIMENTI  IN ROTOLO DA MT 150 CIRCA (MT)</t>
  </si>
  <si>
    <t>CONTENITORI PER ALIMENTI MONOPORZIONE CON COPERCHIO X FREDDO PET/R-PET 370 CC (PZ)</t>
  </si>
  <si>
    <t>CONTENITORI PER ALIMENTI MONOPORZIONE CON COPERCHIO PER FREDDO PET/R-PET 500 CC (PZ)</t>
  </si>
  <si>
    <t>CONTENITORI IN PP CON COPERCHIO INCERNIERATO LINEA GASTRONOMICA A CALDO 250 CC - (PZ)</t>
  </si>
  <si>
    <t>CONTENITORI IN PP CON COPERCHIO INCERNIERATO LINEA GASTRONOMICA A CALDO 500 CC - (PZ)</t>
  </si>
  <si>
    <t>CONTENITORI PER ALIMENTI MONOPORZIONE CON COPERCHIO X FREDDO PET/R-PET 250 CC (PZ)</t>
  </si>
  <si>
    <t>165</t>
  </si>
  <si>
    <t>270</t>
  </si>
  <si>
    <t>15000</t>
  </si>
  <si>
    <t>3375</t>
  </si>
  <si>
    <t>8100</t>
  </si>
  <si>
    <t>10800</t>
  </si>
  <si>
    <t>4800</t>
  </si>
  <si>
    <t>90</t>
  </si>
  <si>
    <t>IMPORTO TOTALE  PRESUNTO PER TRE ANNI</t>
  </si>
  <si>
    <t>LOTTO N. 1: GENERI ALIMENTARI VARI E MATERIALE PER LA CONSERVAZIONE DEGLI ALIMENTI</t>
  </si>
  <si>
    <t>VALORE TOTALE PRESUNTO LOTTO N. 1 X 3 ANNI</t>
  </si>
  <si>
    <t xml:space="preserve">LOTTO N. 3: CARNE AVICOLA - CUNICOLA - GALANTINA - UOVA BIOLOGICHE </t>
  </si>
  <si>
    <t>VALORE TOTALE PRESUNTO LOTTO N. 3 X 3 ANNI</t>
  </si>
  <si>
    <t xml:space="preserve">LOTTO N. 4: LATTE E DERIVATI - PRODOTTI LATTIERO-CASEARI  </t>
  </si>
  <si>
    <t>VALORE TOTALE LOTTO N. 4 X 3 ANNI</t>
  </si>
  <si>
    <t>VALORE TOTALE PRESUNTO LOTTO N. 5 X 3 ANNI</t>
  </si>
  <si>
    <t>VALORE TOTALE PRESUNTO LOTTO N. 6 X 3 ANNI</t>
  </si>
  <si>
    <t xml:space="preserve">LOTTO N. 5: PANE E PRODOTTII DA FORNO  </t>
  </si>
  <si>
    <t xml:space="preserve">LOTTO N. 6: FRUTTA E VERDURA FRESCA </t>
  </si>
  <si>
    <t xml:space="preserve">LOTTO N. 7: OLIO EXTRA VERGINE  DI OLIVA </t>
  </si>
  <si>
    <t>VALORE TOTALE PRESUNTO LOTTO N. 7 X 3 ANNI</t>
  </si>
  <si>
    <t xml:space="preserve">LOTTO N. 8: PASTA ALL'UOVO FRESCA E PRODOTTI SIMILARI </t>
  </si>
  <si>
    <t>VALORE TOTALE PRESUNTO LOTTO N. 8 X 3 ANNI</t>
  </si>
  <si>
    <t>VALORE TOTALE PRESUNTO LOTTO N. 9 X 3 ANNI</t>
  </si>
  <si>
    <t>LOTTO N. 9: PESCE CONGELATO, SURGELATO, FRESCO, PREFRITTO E PREIMPANATO</t>
  </si>
  <si>
    <t>VALORE TOTALE PRESUNTO LOTTO N. 10 X 3 ANNI</t>
  </si>
  <si>
    <t>MISTO PER SUGO (mix di molluschi - cefalopodi - filettame senza spine - no triglia)</t>
  </si>
  <si>
    <t>1800</t>
  </si>
  <si>
    <t>ALICI SFILETTATE E SPINATE</t>
  </si>
  <si>
    <t>3000</t>
  </si>
  <si>
    <t xml:space="preserve">FILETTO DI TROTA SALMONATA SFILETTATA E SPINATA </t>
  </si>
  <si>
    <t>1500</t>
  </si>
  <si>
    <t xml:space="preserve">FILETTO DI MERLUZZO CARBONARO SFILETTATO E SPINATO </t>
  </si>
  <si>
    <t xml:space="preserve">COTOLETTA DI FILETTO DI MERLUZZO PREFRITTA </t>
  </si>
  <si>
    <t>HAMBURGER DI PESCE SENZA SPINE</t>
  </si>
  <si>
    <t>"FIOR DI MINESTRONE" (Minimo 10 varietà, senza legumi)</t>
  </si>
  <si>
    <t xml:space="preserve">FARINA DI GRANO TENERO TIPO 00 </t>
  </si>
  <si>
    <t xml:space="preserve">FARINA DI MAIS  </t>
  </si>
  <si>
    <t>15</t>
  </si>
  <si>
    <t>60</t>
  </si>
  <si>
    <t>RISO SEMI-INTEGRALE BIOLOGICO</t>
  </si>
  <si>
    <t>240</t>
  </si>
  <si>
    <t>BATONCINI DI PESCE SENZA GLUTINE CONGELATI</t>
  </si>
  <si>
    <t>DOLCI SENZA GLUTINE SENZA LATTE - SENZA UOVA - SENZA LIEVITO MONOPORZIONE</t>
  </si>
  <si>
    <t>DESSERT DI RISO IN VASETTI DA 10 GR. SENZA LATTE (sostituto dello yogurt)</t>
  </si>
  <si>
    <t>GALLETTE DI RISO</t>
  </si>
  <si>
    <t>18</t>
  </si>
  <si>
    <t>210</t>
  </si>
  <si>
    <t>BURGER VEGANO (con vari di tipi di legumi e verdure)</t>
  </si>
  <si>
    <t>6</t>
  </si>
  <si>
    <t xml:space="preserve">COTOLETTA VEGANA </t>
  </si>
  <si>
    <t>TOFU MATURALE BIOLOGICO</t>
  </si>
  <si>
    <t>ZUPPA VEGANA (con vari ipi di verdure e ortaggi)</t>
  </si>
  <si>
    <t xml:space="preserve">QUANTITA PRESUNTE ANNUE </t>
  </si>
  <si>
    <t xml:space="preserve">ZAFFERANO IN POLVERE </t>
  </si>
  <si>
    <t xml:space="preserve">POMODORI PELATI BIOLOGICI </t>
  </si>
  <si>
    <t xml:space="preserve">CARTA FORNO PER ALIMENTI IN FOGLI 60 X 40 </t>
  </si>
  <si>
    <t xml:space="preserve">SACCHETTI NEUTRI PER ALIMENTI NON FORATI MIS. 20X10X60 CIRCA + SOFFIETTO </t>
  </si>
  <si>
    <t>0,6</t>
  </si>
  <si>
    <t>3600</t>
  </si>
  <si>
    <t>1350</t>
  </si>
  <si>
    <t>75</t>
  </si>
  <si>
    <t>180</t>
  </si>
  <si>
    <t>2280</t>
  </si>
  <si>
    <t>1050</t>
  </si>
  <si>
    <t>1200</t>
  </si>
  <si>
    <t>960</t>
  </si>
  <si>
    <t>5400</t>
  </si>
  <si>
    <t>3900</t>
  </si>
  <si>
    <t>18000</t>
  </si>
  <si>
    <t>30300</t>
  </si>
  <si>
    <t>300</t>
  </si>
  <si>
    <t>PROSCIUTTO CRUDO STAGIONATO (disosssato)</t>
  </si>
  <si>
    <t xml:space="preserve">QUADRELLI (sfoglia fresca) </t>
  </si>
  <si>
    <t xml:space="preserve">LOTTO N. 2: CARNE BOVINA FRESCA - CARNE SUINA FRESCA </t>
  </si>
  <si>
    <t xml:space="preserve">LOTTO N. 10: PROSCIUTTO CRUDO, PROSCIUTTO COTTO, BRESAOLA, PANCETTA </t>
  </si>
  <si>
    <t>kg</t>
  </si>
  <si>
    <t>gr</t>
  </si>
  <si>
    <t>lt</t>
  </si>
  <si>
    <t>mt</t>
  </si>
  <si>
    <t>pz</t>
  </si>
  <si>
    <t xml:space="preserve">PASTA DI SEMOLA BIOLOGICA </t>
  </si>
  <si>
    <t xml:space="preserve">NOCE MOSCATA MACINATA </t>
  </si>
  <si>
    <t xml:space="preserve">UNITA' DI MISURA </t>
  </si>
  <si>
    <t xml:space="preserve">FARINA DI GRANO TENERO DI TIPO 0 </t>
  </si>
  <si>
    <t>ROBIOLA</t>
  </si>
  <si>
    <t>ASIAGO</t>
  </si>
  <si>
    <t>900</t>
  </si>
  <si>
    <t>CAVOLO VIOLA</t>
  </si>
  <si>
    <t>PREZZO UNITARIO AGGIORNATO</t>
  </si>
  <si>
    <t>TOTALE ANNUO AGGIORNATO</t>
  </si>
  <si>
    <t>VALORE TOTALE PRESUNTO LOTTO N. 2 X 3 ANNI</t>
  </si>
  <si>
    <t xml:space="preserve">PREZZO UNITARIO </t>
  </si>
  <si>
    <t xml:space="preserve">TOTALE ANNUO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</si>
</sst>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\-&quot;€&quot;\ #,##0.00"/>
    <numFmt numFmtId="164" formatCode="&quot;€&quot;\ #,##0.00"/>
    <numFmt numFmtId="165" formatCode="&quot;€&quot;\ #,##0.0000"/>
    <numFmt numFmtId="166" formatCode="#,##0.0000"/>
    <numFmt numFmtId="167" formatCode="0.0000"/>
    <numFmt numFmtId="168" formatCode="0.00;[Red]0.00"/>
    <numFmt numFmtId="169" formatCode="0.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7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7" fontId="2" fillId="0" borderId="7" xfId="0" applyNumberFormat="1" applyFont="1" applyBorder="1" applyAlignment="1">
      <alignment horizontal="center" vertical="center" wrapText="1"/>
    </xf>
    <xf numFmtId="167" fontId="2" fillId="0" borderId="7" xfId="1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7" fontId="5" fillId="2" borderId="8" xfId="0" applyNumberFormat="1" applyFont="1" applyFill="1" applyBorder="1" applyAlignment="1">
      <alignment horizontal="center" vertical="center" wrapText="1"/>
    </xf>
    <xf numFmtId="7" fontId="5" fillId="2" borderId="10" xfId="0" applyNumberFormat="1" applyFont="1" applyFill="1" applyBorder="1" applyAlignment="1">
      <alignment horizontal="center" vertical="center" wrapText="1"/>
    </xf>
    <xf numFmtId="7" fontId="5" fillId="2" borderId="9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CD6E-1934-4F67-8E99-8D65B558E4B9}">
  <dimension ref="A1:K93"/>
  <sheetViews>
    <sheetView tabSelected="1" topLeftCell="A88" workbookViewId="0">
      <selection activeCell="C100" sqref="C100"/>
    </sheetView>
  </sheetViews>
  <sheetFormatPr defaultRowHeight="15" x14ac:dyDescent="0.25"/>
  <cols>
    <col min="1" max="1" width="29.28515625" style="1" customWidth="1"/>
    <col min="2" max="3" width="17.42578125" style="1" customWidth="1"/>
    <col min="4" max="5" width="16" style="1" customWidth="1"/>
    <col min="6" max="6" width="18.5703125" style="5" customWidth="1"/>
    <col min="7" max="7" width="19.7109375" style="1" customWidth="1"/>
    <col min="8" max="8" width="25.28515625" style="1" customWidth="1"/>
    <col min="9" max="9" width="9.140625" style="1"/>
    <col min="10" max="10" width="11.5703125" style="1" bestFit="1" customWidth="1"/>
    <col min="11" max="16384" width="9.140625" style="1"/>
  </cols>
  <sheetData>
    <row r="1" spans="1:8" ht="72" customHeight="1" thickBot="1" x14ac:dyDescent="0.3">
      <c r="A1" s="67" t="s">
        <v>189</v>
      </c>
      <c r="B1" s="68"/>
      <c r="C1" s="68"/>
      <c r="D1" s="68"/>
      <c r="E1" s="68"/>
      <c r="F1" s="68"/>
      <c r="G1" s="69"/>
    </row>
    <row r="2" spans="1:8" ht="45" customHeight="1" x14ac:dyDescent="0.25">
      <c r="A2" s="70" t="s">
        <v>4</v>
      </c>
      <c r="B2" s="70"/>
      <c r="C2" s="70"/>
      <c r="D2" s="70"/>
      <c r="E2" s="70"/>
      <c r="F2" s="70"/>
      <c r="G2" s="70"/>
    </row>
    <row r="3" spans="1:8" ht="17.25" customHeight="1" x14ac:dyDescent="0.25"/>
    <row r="4" spans="1:8" ht="78.75" customHeight="1" x14ac:dyDescent="0.25">
      <c r="A4" s="32" t="s">
        <v>0</v>
      </c>
      <c r="B4" s="32" t="s">
        <v>233</v>
      </c>
      <c r="C4" s="32" t="s">
        <v>263</v>
      </c>
      <c r="D4" s="32" t="s">
        <v>272</v>
      </c>
      <c r="E4" s="32" t="s">
        <v>273</v>
      </c>
      <c r="F4" s="40" t="s">
        <v>153</v>
      </c>
      <c r="G4" s="41" t="s">
        <v>188</v>
      </c>
      <c r="H4" s="52"/>
    </row>
    <row r="5" spans="1:8" ht="48" customHeight="1" x14ac:dyDescent="0.25">
      <c r="A5" s="2" t="s">
        <v>172</v>
      </c>
      <c r="B5" s="2">
        <v>5750</v>
      </c>
      <c r="C5" s="2" t="s">
        <v>256</v>
      </c>
      <c r="D5" s="2">
        <v>2.1294</v>
      </c>
      <c r="E5" s="14">
        <v>12244.05</v>
      </c>
      <c r="F5" s="4" t="s">
        <v>171</v>
      </c>
      <c r="G5" s="44">
        <f t="shared" ref="G5:G36" si="0">D5*F5</f>
        <v>36732.15</v>
      </c>
    </row>
    <row r="6" spans="1:8" ht="48" customHeight="1" x14ac:dyDescent="0.25">
      <c r="A6" s="2" t="s">
        <v>261</v>
      </c>
      <c r="B6" s="2">
        <v>5750</v>
      </c>
      <c r="C6" s="2" t="s">
        <v>256</v>
      </c>
      <c r="D6" s="2">
        <v>2.1294</v>
      </c>
      <c r="E6" s="14">
        <v>12244.05</v>
      </c>
      <c r="F6" s="4" t="s">
        <v>171</v>
      </c>
      <c r="G6" s="44">
        <f t="shared" si="0"/>
        <v>36732.15</v>
      </c>
    </row>
    <row r="7" spans="1:8" ht="39.75" customHeight="1" x14ac:dyDescent="0.25">
      <c r="A7" s="2" t="s">
        <v>106</v>
      </c>
      <c r="B7" s="2">
        <v>3000</v>
      </c>
      <c r="C7" s="2" t="s">
        <v>256</v>
      </c>
      <c r="D7" s="15">
        <v>1.6991999999999998</v>
      </c>
      <c r="E7" s="14">
        <v>5097.5999999999995</v>
      </c>
      <c r="F7" s="4" t="s">
        <v>163</v>
      </c>
      <c r="G7" s="44">
        <f t="shared" si="0"/>
        <v>15292.8</v>
      </c>
    </row>
    <row r="8" spans="1:8" ht="44.25" customHeight="1" x14ac:dyDescent="0.25">
      <c r="A8" s="2" t="s">
        <v>262</v>
      </c>
      <c r="B8" s="2">
        <v>1</v>
      </c>
      <c r="C8" s="2" t="s">
        <v>256</v>
      </c>
      <c r="D8" s="15">
        <v>15.899999999999999</v>
      </c>
      <c r="E8" s="14">
        <v>15.899999999999999</v>
      </c>
      <c r="F8" s="4" t="s">
        <v>93</v>
      </c>
      <c r="G8" s="44">
        <f t="shared" si="0"/>
        <v>47.699999999999996</v>
      </c>
    </row>
    <row r="9" spans="1:8" ht="44.25" customHeight="1" x14ac:dyDescent="0.25">
      <c r="A9" s="2" t="s">
        <v>5</v>
      </c>
      <c r="B9" s="2">
        <v>2</v>
      </c>
      <c r="C9" s="2" t="s">
        <v>256</v>
      </c>
      <c r="D9" s="15">
        <v>3.8327999999999998</v>
      </c>
      <c r="E9" s="14">
        <v>7.6655999999999995</v>
      </c>
      <c r="F9" s="4" t="s">
        <v>229</v>
      </c>
      <c r="G9" s="44">
        <f t="shared" si="0"/>
        <v>22.9968</v>
      </c>
    </row>
    <row r="10" spans="1:8" ht="44.25" customHeight="1" x14ac:dyDescent="0.25">
      <c r="A10" s="2" t="s">
        <v>234</v>
      </c>
      <c r="B10" s="2">
        <v>0.2</v>
      </c>
      <c r="C10" s="2" t="s">
        <v>257</v>
      </c>
      <c r="D10" s="15">
        <v>4813.7124000000003</v>
      </c>
      <c r="E10" s="14">
        <v>962.74248000000011</v>
      </c>
      <c r="F10" s="4" t="s">
        <v>238</v>
      </c>
      <c r="G10" s="44">
        <f t="shared" si="0"/>
        <v>2888.2274400000001</v>
      </c>
    </row>
    <row r="11" spans="1:8" ht="44.25" customHeight="1" x14ac:dyDescent="0.25">
      <c r="A11" s="2" t="s">
        <v>6</v>
      </c>
      <c r="B11" s="2">
        <v>2</v>
      </c>
      <c r="C11" s="2" t="s">
        <v>256</v>
      </c>
      <c r="D11" s="15">
        <v>5.3208000000000002</v>
      </c>
      <c r="E11" s="14">
        <v>10.6416</v>
      </c>
      <c r="F11" s="4" t="s">
        <v>229</v>
      </c>
      <c r="G11" s="44">
        <f t="shared" si="0"/>
        <v>31.924800000000001</v>
      </c>
    </row>
    <row r="12" spans="1:8" ht="44.25" customHeight="1" x14ac:dyDescent="0.25">
      <c r="A12" s="2" t="s">
        <v>168</v>
      </c>
      <c r="B12" s="2">
        <v>1200</v>
      </c>
      <c r="C12" s="2" t="s">
        <v>256</v>
      </c>
      <c r="D12" s="15">
        <v>0.22439999999999999</v>
      </c>
      <c r="E12" s="14">
        <v>269.27999999999997</v>
      </c>
      <c r="F12" s="4" t="s">
        <v>239</v>
      </c>
      <c r="G12" s="44">
        <f t="shared" si="0"/>
        <v>807.83999999999992</v>
      </c>
    </row>
    <row r="13" spans="1:8" ht="44.25" customHeight="1" x14ac:dyDescent="0.25">
      <c r="A13" s="2" t="s">
        <v>156</v>
      </c>
      <c r="B13" s="2">
        <v>1200</v>
      </c>
      <c r="C13" s="2" t="s">
        <v>256</v>
      </c>
      <c r="D13" s="15">
        <v>0.22439999999999999</v>
      </c>
      <c r="E13" s="14">
        <v>269.27999999999997</v>
      </c>
      <c r="F13" s="4" t="s">
        <v>239</v>
      </c>
      <c r="G13" s="44">
        <f t="shared" si="0"/>
        <v>807.83999999999992</v>
      </c>
    </row>
    <row r="14" spans="1:8" ht="44.25" customHeight="1" x14ac:dyDescent="0.25">
      <c r="A14" s="2" t="s">
        <v>7</v>
      </c>
      <c r="B14" s="2">
        <v>70</v>
      </c>
      <c r="C14" s="2" t="s">
        <v>256</v>
      </c>
      <c r="D14" s="15">
        <v>5.6579999999999995</v>
      </c>
      <c r="E14" s="14">
        <v>396.05999999999995</v>
      </c>
      <c r="F14" s="4" t="s">
        <v>227</v>
      </c>
      <c r="G14" s="44">
        <f t="shared" si="0"/>
        <v>1188.1799999999998</v>
      </c>
    </row>
    <row r="15" spans="1:8" ht="44.25" customHeight="1" x14ac:dyDescent="0.25">
      <c r="A15" s="2" t="s">
        <v>8</v>
      </c>
      <c r="B15" s="2">
        <v>400</v>
      </c>
      <c r="C15" s="2" t="s">
        <v>256</v>
      </c>
      <c r="D15" s="15">
        <v>0.88439999999999996</v>
      </c>
      <c r="E15" s="14">
        <v>353.76</v>
      </c>
      <c r="F15" s="4" t="s">
        <v>245</v>
      </c>
      <c r="G15" s="44">
        <f t="shared" si="0"/>
        <v>1061.28</v>
      </c>
    </row>
    <row r="16" spans="1:8" ht="44.25" customHeight="1" x14ac:dyDescent="0.25">
      <c r="A16" s="2" t="s">
        <v>9</v>
      </c>
      <c r="B16" s="2">
        <v>450</v>
      </c>
      <c r="C16" s="2" t="s">
        <v>256</v>
      </c>
      <c r="D16" s="15">
        <v>9.0419999999999998</v>
      </c>
      <c r="E16" s="14">
        <v>4068.9</v>
      </c>
      <c r="F16" s="4" t="s">
        <v>240</v>
      </c>
      <c r="G16" s="44">
        <f t="shared" si="0"/>
        <v>12206.699999999999</v>
      </c>
    </row>
    <row r="17" spans="1:7" ht="44.25" customHeight="1" x14ac:dyDescent="0.25">
      <c r="A17" s="2" t="s">
        <v>10</v>
      </c>
      <c r="B17" s="2">
        <v>1</v>
      </c>
      <c r="C17" s="2" t="s">
        <v>256</v>
      </c>
      <c r="D17" s="15">
        <v>8.4095999999999993</v>
      </c>
      <c r="E17" s="14">
        <v>8.4095999999999993</v>
      </c>
      <c r="F17" s="4" t="s">
        <v>93</v>
      </c>
      <c r="G17" s="44">
        <f t="shared" si="0"/>
        <v>25.2288</v>
      </c>
    </row>
    <row r="18" spans="1:7" ht="44.25" customHeight="1" x14ac:dyDescent="0.25">
      <c r="A18" s="2" t="s">
        <v>11</v>
      </c>
      <c r="B18" s="2">
        <v>25</v>
      </c>
      <c r="C18" s="2" t="s">
        <v>256</v>
      </c>
      <c r="D18" s="15">
        <v>1.7556</v>
      </c>
      <c r="E18" s="14">
        <v>43.89</v>
      </c>
      <c r="F18" s="4" t="s">
        <v>241</v>
      </c>
      <c r="G18" s="44">
        <f t="shared" si="0"/>
        <v>131.67000000000002</v>
      </c>
    </row>
    <row r="19" spans="1:7" ht="44.25" customHeight="1" x14ac:dyDescent="0.25">
      <c r="A19" s="2" t="s">
        <v>12</v>
      </c>
      <c r="B19" s="2">
        <v>50</v>
      </c>
      <c r="C19" s="2" t="s">
        <v>256</v>
      </c>
      <c r="D19" s="15">
        <v>2.766</v>
      </c>
      <c r="E19" s="14">
        <v>138.30000000000001</v>
      </c>
      <c r="F19" s="4" t="s">
        <v>170</v>
      </c>
      <c r="G19" s="44">
        <f t="shared" si="0"/>
        <v>414.9</v>
      </c>
    </row>
    <row r="20" spans="1:7" ht="44.25" customHeight="1" x14ac:dyDescent="0.25">
      <c r="A20" s="2" t="s">
        <v>13</v>
      </c>
      <c r="B20" s="2">
        <v>60</v>
      </c>
      <c r="C20" s="2" t="s">
        <v>256</v>
      </c>
      <c r="D20" s="15">
        <v>4.4508000000000001</v>
      </c>
      <c r="E20" s="14">
        <v>267.048</v>
      </c>
      <c r="F20" s="4" t="s">
        <v>242</v>
      </c>
      <c r="G20" s="44">
        <f t="shared" si="0"/>
        <v>801.14400000000001</v>
      </c>
    </row>
    <row r="21" spans="1:7" ht="44.25" customHeight="1" x14ac:dyDescent="0.25">
      <c r="A21" s="2" t="s">
        <v>14</v>
      </c>
      <c r="B21" s="2">
        <v>25</v>
      </c>
      <c r="C21" s="2" t="s">
        <v>256</v>
      </c>
      <c r="D21" s="15">
        <v>2.9064000000000001</v>
      </c>
      <c r="E21" s="14">
        <v>72.66</v>
      </c>
      <c r="F21" s="4" t="s">
        <v>241</v>
      </c>
      <c r="G21" s="44">
        <f t="shared" si="0"/>
        <v>217.98000000000002</v>
      </c>
    </row>
    <row r="22" spans="1:7" ht="57.75" customHeight="1" x14ac:dyDescent="0.25">
      <c r="A22" s="2" t="s">
        <v>98</v>
      </c>
      <c r="B22" s="2">
        <v>150</v>
      </c>
      <c r="C22" s="2" t="s">
        <v>256</v>
      </c>
      <c r="D22" s="15">
        <v>4.0859999999999994</v>
      </c>
      <c r="E22" s="14">
        <v>612.89999999999986</v>
      </c>
      <c r="F22" s="4" t="s">
        <v>169</v>
      </c>
      <c r="G22" s="44">
        <f t="shared" si="0"/>
        <v>1838.6999999999998</v>
      </c>
    </row>
    <row r="23" spans="1:7" ht="44.25" customHeight="1" x14ac:dyDescent="0.25">
      <c r="A23" s="2" t="s">
        <v>107</v>
      </c>
      <c r="B23" s="2">
        <v>760</v>
      </c>
      <c r="C23" s="2" t="s">
        <v>256</v>
      </c>
      <c r="D23" s="15">
        <v>6.1775999999999991</v>
      </c>
      <c r="E23" s="14">
        <v>4694.9759999999997</v>
      </c>
      <c r="F23" s="4" t="s">
        <v>243</v>
      </c>
      <c r="G23" s="44">
        <f t="shared" si="0"/>
        <v>14084.927999999998</v>
      </c>
    </row>
    <row r="24" spans="1:7" ht="44.25" customHeight="1" x14ac:dyDescent="0.25">
      <c r="A24" s="2" t="s">
        <v>216</v>
      </c>
      <c r="B24" s="2">
        <v>60</v>
      </c>
      <c r="C24" s="2" t="s">
        <v>256</v>
      </c>
      <c r="D24" s="15">
        <v>1.5024</v>
      </c>
      <c r="E24" s="14">
        <v>90.143999999999991</v>
      </c>
      <c r="F24" s="4" t="s">
        <v>242</v>
      </c>
      <c r="G24" s="44">
        <f t="shared" si="0"/>
        <v>270.43200000000002</v>
      </c>
    </row>
    <row r="25" spans="1:7" ht="44.25" customHeight="1" x14ac:dyDescent="0.25">
      <c r="A25" s="2" t="s">
        <v>264</v>
      </c>
      <c r="B25" s="2">
        <v>60</v>
      </c>
      <c r="C25" s="2" t="s">
        <v>256</v>
      </c>
      <c r="D25" s="15">
        <v>1.5024</v>
      </c>
      <c r="E25" s="14">
        <v>90.143999999999991</v>
      </c>
      <c r="F25" s="4" t="s">
        <v>242</v>
      </c>
      <c r="G25" s="44">
        <f t="shared" si="0"/>
        <v>270.43200000000002</v>
      </c>
    </row>
    <row r="26" spans="1:7" ht="44.25" customHeight="1" x14ac:dyDescent="0.25">
      <c r="A26" s="2" t="s">
        <v>217</v>
      </c>
      <c r="B26" s="2">
        <v>350</v>
      </c>
      <c r="C26" s="2" t="s">
        <v>256</v>
      </c>
      <c r="D26" s="15">
        <v>2.8788</v>
      </c>
      <c r="E26" s="14">
        <v>1007.58</v>
      </c>
      <c r="F26" s="4" t="s">
        <v>244</v>
      </c>
      <c r="G26" s="44">
        <f t="shared" si="0"/>
        <v>3022.7400000000002</v>
      </c>
    </row>
    <row r="27" spans="1:7" ht="44.25" customHeight="1" x14ac:dyDescent="0.25">
      <c r="A27" s="2" t="s">
        <v>15</v>
      </c>
      <c r="B27" s="2">
        <v>50</v>
      </c>
      <c r="C27" s="2" t="s">
        <v>256</v>
      </c>
      <c r="D27" s="15">
        <v>1.5167999999999999</v>
      </c>
      <c r="E27" s="14">
        <v>75.84</v>
      </c>
      <c r="F27" s="4" t="s">
        <v>170</v>
      </c>
      <c r="G27" s="44">
        <f t="shared" si="0"/>
        <v>227.51999999999998</v>
      </c>
    </row>
    <row r="28" spans="1:7" ht="44.25" customHeight="1" x14ac:dyDescent="0.25">
      <c r="A28" s="2" t="s">
        <v>16</v>
      </c>
      <c r="B28" s="2">
        <v>10</v>
      </c>
      <c r="C28" s="2" t="s">
        <v>256</v>
      </c>
      <c r="D28" s="15">
        <v>1.8107999999999997</v>
      </c>
      <c r="E28" s="14">
        <v>18.107999999999997</v>
      </c>
      <c r="F28" s="4" t="s">
        <v>157</v>
      </c>
      <c r="G28" s="44">
        <f t="shared" si="0"/>
        <v>54.323999999999991</v>
      </c>
    </row>
    <row r="29" spans="1:7" ht="44.25" customHeight="1" x14ac:dyDescent="0.25">
      <c r="A29" s="2" t="s">
        <v>87</v>
      </c>
      <c r="B29" s="2">
        <v>400</v>
      </c>
      <c r="C29" s="2" t="s">
        <v>256</v>
      </c>
      <c r="D29" s="15">
        <v>2.7804000000000002</v>
      </c>
      <c r="E29" s="14">
        <v>1112.1600000000001</v>
      </c>
      <c r="F29" s="4" t="s">
        <v>245</v>
      </c>
      <c r="G29" s="44">
        <f t="shared" si="0"/>
        <v>3336.4800000000005</v>
      </c>
    </row>
    <row r="30" spans="1:7" ht="44.25" customHeight="1" x14ac:dyDescent="0.25">
      <c r="A30" s="2" t="s">
        <v>17</v>
      </c>
      <c r="B30" s="2">
        <v>150</v>
      </c>
      <c r="C30" s="2" t="s">
        <v>256</v>
      </c>
      <c r="D30" s="15">
        <v>3.6779999999999999</v>
      </c>
      <c r="E30" s="14">
        <v>551.70000000000005</v>
      </c>
      <c r="F30" s="4" t="s">
        <v>169</v>
      </c>
      <c r="G30" s="44">
        <f t="shared" si="0"/>
        <v>1655.1</v>
      </c>
    </row>
    <row r="31" spans="1:7" ht="44.25" customHeight="1" x14ac:dyDescent="0.25">
      <c r="A31" s="2" t="s">
        <v>18</v>
      </c>
      <c r="B31" s="2">
        <v>600</v>
      </c>
      <c r="C31" s="2" t="s">
        <v>256</v>
      </c>
      <c r="D31" s="15">
        <v>1.5864</v>
      </c>
      <c r="E31" s="14">
        <v>951.84</v>
      </c>
      <c r="F31" s="4" t="s">
        <v>207</v>
      </c>
      <c r="G31" s="44">
        <f t="shared" si="0"/>
        <v>2855.52</v>
      </c>
    </row>
    <row r="32" spans="1:7" ht="44.25" customHeight="1" x14ac:dyDescent="0.25">
      <c r="A32" s="2" t="s">
        <v>19</v>
      </c>
      <c r="B32" s="2">
        <v>320</v>
      </c>
      <c r="C32" s="2" t="s">
        <v>256</v>
      </c>
      <c r="D32" s="15">
        <v>2.5691999999999999</v>
      </c>
      <c r="E32" s="14">
        <v>822.14400000000001</v>
      </c>
      <c r="F32" s="4" t="s">
        <v>246</v>
      </c>
      <c r="G32" s="44">
        <f t="shared" si="0"/>
        <v>2466.4319999999998</v>
      </c>
    </row>
    <row r="33" spans="1:10" ht="44.25" customHeight="1" x14ac:dyDescent="0.25">
      <c r="A33" s="2" t="s">
        <v>138</v>
      </c>
      <c r="B33" s="2">
        <v>80</v>
      </c>
      <c r="C33" s="2" t="s">
        <v>256</v>
      </c>
      <c r="D33" s="15">
        <v>4.5599999999999996</v>
      </c>
      <c r="E33" s="14">
        <v>364.79999999999995</v>
      </c>
      <c r="F33" s="4" t="s">
        <v>221</v>
      </c>
      <c r="G33" s="44">
        <f t="shared" si="0"/>
        <v>1094.3999999999999</v>
      </c>
    </row>
    <row r="34" spans="1:10" ht="44.25" customHeight="1" x14ac:dyDescent="0.25">
      <c r="A34" s="2" t="s">
        <v>137</v>
      </c>
      <c r="B34" s="2">
        <v>80</v>
      </c>
      <c r="C34" s="2" t="s">
        <v>256</v>
      </c>
      <c r="D34" s="15">
        <v>5.04</v>
      </c>
      <c r="E34" s="14">
        <v>403.2</v>
      </c>
      <c r="F34" s="4" t="s">
        <v>221</v>
      </c>
      <c r="G34" s="44">
        <f t="shared" si="0"/>
        <v>1209.5999999999999</v>
      </c>
    </row>
    <row r="35" spans="1:10" ht="44.25" customHeight="1" x14ac:dyDescent="0.25">
      <c r="A35" s="2" t="s">
        <v>20</v>
      </c>
      <c r="B35" s="2">
        <v>80</v>
      </c>
      <c r="C35" s="2" t="s">
        <v>256</v>
      </c>
      <c r="D35" s="15">
        <v>6.48</v>
      </c>
      <c r="E35" s="14">
        <v>518.40000000000009</v>
      </c>
      <c r="F35" s="4" t="s">
        <v>221</v>
      </c>
      <c r="G35" s="44">
        <f t="shared" si="0"/>
        <v>1555.2</v>
      </c>
    </row>
    <row r="36" spans="1:10" ht="63" customHeight="1" x14ac:dyDescent="0.25">
      <c r="A36" s="2" t="s">
        <v>119</v>
      </c>
      <c r="B36" s="2">
        <v>80</v>
      </c>
      <c r="C36" s="2" t="s">
        <v>256</v>
      </c>
      <c r="D36" s="15">
        <v>4.68</v>
      </c>
      <c r="E36" s="14">
        <v>374.4</v>
      </c>
      <c r="F36" s="4" t="s">
        <v>221</v>
      </c>
      <c r="G36" s="44">
        <f t="shared" si="0"/>
        <v>1123.1999999999998</v>
      </c>
    </row>
    <row r="37" spans="1:10" ht="63" customHeight="1" x14ac:dyDescent="0.25">
      <c r="A37" s="2" t="s">
        <v>64</v>
      </c>
      <c r="B37" s="2">
        <v>1800</v>
      </c>
      <c r="C37" s="2" t="s">
        <v>256</v>
      </c>
      <c r="D37" s="15">
        <v>1.2779999999999998</v>
      </c>
      <c r="E37" s="14">
        <v>2300.3999999999996</v>
      </c>
      <c r="F37" s="4" t="s">
        <v>247</v>
      </c>
      <c r="G37" s="44">
        <f t="shared" ref="G37:G68" si="1">D37*F37</f>
        <v>6901.1999999999989</v>
      </c>
      <c r="J37" s="45"/>
    </row>
    <row r="38" spans="1:10" ht="63" customHeight="1" x14ac:dyDescent="0.25">
      <c r="A38" s="2" t="s">
        <v>162</v>
      </c>
      <c r="B38" s="2">
        <v>1800</v>
      </c>
      <c r="C38" s="2" t="s">
        <v>256</v>
      </c>
      <c r="D38" s="15">
        <v>1.3344</v>
      </c>
      <c r="E38" s="14">
        <v>2401.92</v>
      </c>
      <c r="F38" s="4" t="s">
        <v>247</v>
      </c>
      <c r="G38" s="44">
        <f t="shared" si="1"/>
        <v>7205.76</v>
      </c>
      <c r="J38" s="45"/>
    </row>
    <row r="39" spans="1:10" ht="63" customHeight="1" x14ac:dyDescent="0.25">
      <c r="A39" s="2" t="s">
        <v>65</v>
      </c>
      <c r="B39" s="2">
        <v>1300</v>
      </c>
      <c r="C39" s="2" t="s">
        <v>256</v>
      </c>
      <c r="D39" s="15">
        <v>1.6152</v>
      </c>
      <c r="E39" s="14">
        <v>2099.7599999999998</v>
      </c>
      <c r="F39" s="4" t="s">
        <v>248</v>
      </c>
      <c r="G39" s="44">
        <f t="shared" si="1"/>
        <v>6299.28</v>
      </c>
    </row>
    <row r="40" spans="1:10" ht="63" customHeight="1" x14ac:dyDescent="0.25">
      <c r="A40" s="2" t="s">
        <v>66</v>
      </c>
      <c r="B40" s="2">
        <v>1200</v>
      </c>
      <c r="C40" s="2" t="s">
        <v>256</v>
      </c>
      <c r="D40" s="15">
        <v>1.2779999999999998</v>
      </c>
      <c r="E40" s="14">
        <v>1533.5999999999997</v>
      </c>
      <c r="F40" s="4" t="s">
        <v>239</v>
      </c>
      <c r="G40" s="44">
        <f t="shared" si="1"/>
        <v>4600.7999999999993</v>
      </c>
    </row>
    <row r="41" spans="1:10" ht="63" customHeight="1" x14ac:dyDescent="0.25">
      <c r="A41" s="2" t="s">
        <v>215</v>
      </c>
      <c r="B41" s="2">
        <v>450</v>
      </c>
      <c r="C41" s="2" t="s">
        <v>256</v>
      </c>
      <c r="D41" s="15">
        <v>1.1507999999999998</v>
      </c>
      <c r="E41" s="14">
        <v>517.8599999999999</v>
      </c>
      <c r="F41" s="4" t="s">
        <v>240</v>
      </c>
      <c r="G41" s="44">
        <f t="shared" si="1"/>
        <v>1553.5799999999997</v>
      </c>
    </row>
    <row r="42" spans="1:10" ht="63" customHeight="1" x14ac:dyDescent="0.25">
      <c r="A42" s="2" t="s">
        <v>68</v>
      </c>
      <c r="B42" s="2">
        <v>500</v>
      </c>
      <c r="C42" s="2" t="s">
        <v>256</v>
      </c>
      <c r="D42" s="15">
        <v>3.3</v>
      </c>
      <c r="E42" s="14">
        <v>1650</v>
      </c>
      <c r="F42" s="4" t="s">
        <v>211</v>
      </c>
      <c r="G42" s="44">
        <f t="shared" si="1"/>
        <v>4950</v>
      </c>
    </row>
    <row r="43" spans="1:10" ht="44.25" customHeight="1" x14ac:dyDescent="0.25">
      <c r="A43" s="2" t="s">
        <v>22</v>
      </c>
      <c r="B43" s="2">
        <v>6000</v>
      </c>
      <c r="C43" s="2" t="s">
        <v>258</v>
      </c>
      <c r="D43" s="15">
        <v>0.84239999999999993</v>
      </c>
      <c r="E43" s="14">
        <v>5054.3999999999996</v>
      </c>
      <c r="F43" s="4" t="s">
        <v>249</v>
      </c>
      <c r="G43" s="44">
        <f t="shared" si="1"/>
        <v>15163.199999999999</v>
      </c>
    </row>
    <row r="44" spans="1:10" ht="44.25" customHeight="1" x14ac:dyDescent="0.25">
      <c r="A44" s="2" t="s">
        <v>23</v>
      </c>
      <c r="B44" s="2">
        <v>1000</v>
      </c>
      <c r="C44" s="2" t="s">
        <v>258</v>
      </c>
      <c r="D44" s="15">
        <v>0.61799999999999999</v>
      </c>
      <c r="E44" s="14">
        <v>618</v>
      </c>
      <c r="F44" s="4" t="s">
        <v>209</v>
      </c>
      <c r="G44" s="44">
        <f t="shared" si="1"/>
        <v>1854</v>
      </c>
    </row>
    <row r="45" spans="1:10" ht="44.25" customHeight="1" x14ac:dyDescent="0.25">
      <c r="A45" s="2" t="s">
        <v>235</v>
      </c>
      <c r="B45" s="2">
        <v>10100</v>
      </c>
      <c r="C45" s="2" t="s">
        <v>256</v>
      </c>
      <c r="D45" s="15">
        <v>1.8251999999999997</v>
      </c>
      <c r="E45" s="14">
        <v>18434.519999999997</v>
      </c>
      <c r="F45" s="4" t="s">
        <v>250</v>
      </c>
      <c r="G45" s="44">
        <f t="shared" si="1"/>
        <v>55303.55999999999</v>
      </c>
    </row>
    <row r="46" spans="1:10" ht="45" customHeight="1" x14ac:dyDescent="0.25">
      <c r="A46" s="2" t="s">
        <v>67</v>
      </c>
      <c r="B46" s="2">
        <v>1600</v>
      </c>
      <c r="C46" s="2" t="s">
        <v>256</v>
      </c>
      <c r="D46" s="14">
        <v>3.5808</v>
      </c>
      <c r="E46" s="14">
        <v>5729.28</v>
      </c>
      <c r="F46" s="4" t="s">
        <v>186</v>
      </c>
      <c r="G46" s="44">
        <f t="shared" si="1"/>
        <v>17187.84</v>
      </c>
    </row>
    <row r="47" spans="1:10" ht="45" customHeight="1" x14ac:dyDescent="0.25">
      <c r="A47" s="2" t="s">
        <v>69</v>
      </c>
      <c r="B47" s="2">
        <v>100</v>
      </c>
      <c r="C47" s="2" t="s">
        <v>256</v>
      </c>
      <c r="D47" s="14">
        <v>18.813600000000001</v>
      </c>
      <c r="E47" s="14">
        <v>1881.3600000000001</v>
      </c>
      <c r="F47" s="4" t="s">
        <v>251</v>
      </c>
      <c r="G47" s="44">
        <f t="shared" si="1"/>
        <v>5644.08</v>
      </c>
    </row>
    <row r="48" spans="1:10" ht="45" customHeight="1" x14ac:dyDescent="0.25">
      <c r="A48" s="2" t="s">
        <v>70</v>
      </c>
      <c r="B48" s="2">
        <v>150</v>
      </c>
      <c r="C48" s="2" t="s">
        <v>256</v>
      </c>
      <c r="D48" s="14">
        <v>7.02</v>
      </c>
      <c r="E48" s="14">
        <v>1053</v>
      </c>
      <c r="F48" s="4" t="s">
        <v>169</v>
      </c>
      <c r="G48" s="44">
        <f t="shared" si="1"/>
        <v>3159</v>
      </c>
    </row>
    <row r="49" spans="1:7" ht="45" customHeight="1" x14ac:dyDescent="0.25">
      <c r="A49" s="2" t="s">
        <v>71</v>
      </c>
      <c r="B49" s="2">
        <v>30</v>
      </c>
      <c r="C49" s="2" t="s">
        <v>256</v>
      </c>
      <c r="D49" s="14">
        <v>22.113600000000002</v>
      </c>
      <c r="E49" s="14">
        <v>663.40800000000002</v>
      </c>
      <c r="F49" s="4" t="s">
        <v>187</v>
      </c>
      <c r="G49" s="44">
        <f t="shared" si="1"/>
        <v>1990.2240000000002</v>
      </c>
    </row>
    <row r="50" spans="1:7" ht="45" customHeight="1" x14ac:dyDescent="0.25">
      <c r="A50" s="2" t="s">
        <v>72</v>
      </c>
      <c r="B50" s="2">
        <v>5</v>
      </c>
      <c r="C50" s="2" t="s">
        <v>256</v>
      </c>
      <c r="D50" s="14">
        <v>12.355199999999998</v>
      </c>
      <c r="E50" s="14">
        <v>61.775999999999989</v>
      </c>
      <c r="F50" s="4" t="s">
        <v>218</v>
      </c>
      <c r="G50" s="44">
        <f t="shared" si="1"/>
        <v>185.32799999999997</v>
      </c>
    </row>
    <row r="51" spans="1:7" ht="45" customHeight="1" x14ac:dyDescent="0.25">
      <c r="A51" s="2" t="s">
        <v>73</v>
      </c>
      <c r="B51" s="2">
        <v>5</v>
      </c>
      <c r="C51" s="2" t="s">
        <v>256</v>
      </c>
      <c r="D51" s="14">
        <v>15.443999999999999</v>
      </c>
      <c r="E51" s="14">
        <v>77.22</v>
      </c>
      <c r="F51" s="4" t="s">
        <v>218</v>
      </c>
      <c r="G51" s="44">
        <f t="shared" si="1"/>
        <v>231.66</v>
      </c>
    </row>
    <row r="52" spans="1:7" ht="45" customHeight="1" x14ac:dyDescent="0.25">
      <c r="A52" s="2" t="s">
        <v>74</v>
      </c>
      <c r="B52" s="2">
        <v>5</v>
      </c>
      <c r="C52" s="2" t="s">
        <v>256</v>
      </c>
      <c r="D52" s="14">
        <v>15.163199999999998</v>
      </c>
      <c r="E52" s="14">
        <v>75.815999999999988</v>
      </c>
      <c r="F52" s="4" t="s">
        <v>218</v>
      </c>
      <c r="G52" s="44">
        <f t="shared" si="1"/>
        <v>227.44799999999998</v>
      </c>
    </row>
    <row r="53" spans="1:7" ht="45" customHeight="1" x14ac:dyDescent="0.25">
      <c r="A53" s="2" t="s">
        <v>75</v>
      </c>
      <c r="B53" s="2">
        <v>5</v>
      </c>
      <c r="C53" s="2" t="s">
        <v>256</v>
      </c>
      <c r="D53" s="14">
        <v>1.9655999999999998</v>
      </c>
      <c r="E53" s="14">
        <v>9.8279999999999994</v>
      </c>
      <c r="F53" s="4" t="s">
        <v>218</v>
      </c>
      <c r="G53" s="44">
        <f t="shared" si="1"/>
        <v>29.483999999999998</v>
      </c>
    </row>
    <row r="54" spans="1:7" ht="45" customHeight="1" x14ac:dyDescent="0.25">
      <c r="A54" s="2" t="s">
        <v>76</v>
      </c>
      <c r="B54" s="2">
        <v>20</v>
      </c>
      <c r="C54" s="2" t="s">
        <v>256</v>
      </c>
      <c r="D54" s="14">
        <v>2.8788</v>
      </c>
      <c r="E54" s="14">
        <v>57.576000000000001</v>
      </c>
      <c r="F54" s="4" t="s">
        <v>219</v>
      </c>
      <c r="G54" s="44">
        <f t="shared" si="1"/>
        <v>172.72800000000001</v>
      </c>
    </row>
    <row r="55" spans="1:7" ht="45" customHeight="1" x14ac:dyDescent="0.25">
      <c r="A55" s="2" t="s">
        <v>220</v>
      </c>
      <c r="B55" s="2">
        <v>30</v>
      </c>
      <c r="C55" s="2" t="s">
        <v>256</v>
      </c>
      <c r="D55" s="14">
        <v>6.7391999999999994</v>
      </c>
      <c r="E55" s="14">
        <v>202.17599999999999</v>
      </c>
      <c r="F55" s="4" t="s">
        <v>187</v>
      </c>
      <c r="G55" s="44">
        <f t="shared" si="1"/>
        <v>606.52799999999991</v>
      </c>
    </row>
    <row r="56" spans="1:7" ht="45" customHeight="1" x14ac:dyDescent="0.25">
      <c r="A56" s="2" t="s">
        <v>77</v>
      </c>
      <c r="B56" s="2">
        <v>5</v>
      </c>
      <c r="C56" s="2" t="s">
        <v>256</v>
      </c>
      <c r="D56" s="14">
        <v>11.583600000000001</v>
      </c>
      <c r="E56" s="14">
        <v>57.918000000000006</v>
      </c>
      <c r="F56" s="4" t="s">
        <v>218</v>
      </c>
      <c r="G56" s="44">
        <f t="shared" si="1"/>
        <v>173.75400000000002</v>
      </c>
    </row>
    <row r="57" spans="1:7" ht="45" customHeight="1" x14ac:dyDescent="0.25">
      <c r="A57" s="2" t="s">
        <v>158</v>
      </c>
      <c r="B57" s="2">
        <v>30</v>
      </c>
      <c r="C57" s="2" t="s">
        <v>256</v>
      </c>
      <c r="D57" s="14">
        <v>22.254000000000001</v>
      </c>
      <c r="E57" s="14">
        <v>667.62</v>
      </c>
      <c r="F57" s="4" t="s">
        <v>187</v>
      </c>
      <c r="G57" s="44">
        <f t="shared" si="1"/>
        <v>2002.8600000000001</v>
      </c>
    </row>
    <row r="58" spans="1:7" ht="45" customHeight="1" x14ac:dyDescent="0.25">
      <c r="A58" s="43" t="s">
        <v>78</v>
      </c>
      <c r="B58" s="2">
        <v>5</v>
      </c>
      <c r="C58" s="2" t="s">
        <v>256</v>
      </c>
      <c r="D58" s="14">
        <v>16.216799999999999</v>
      </c>
      <c r="E58" s="14">
        <v>81.084000000000003</v>
      </c>
      <c r="F58" s="4" t="s">
        <v>218</v>
      </c>
      <c r="G58" s="44">
        <f t="shared" si="1"/>
        <v>243.25199999999998</v>
      </c>
    </row>
    <row r="59" spans="1:7" ht="45" customHeight="1" x14ac:dyDescent="0.25">
      <c r="A59" s="2" t="s">
        <v>79</v>
      </c>
      <c r="B59" s="2">
        <v>80</v>
      </c>
      <c r="C59" s="2" t="s">
        <v>256</v>
      </c>
      <c r="D59" s="14">
        <v>28.501200000000001</v>
      </c>
      <c r="E59" s="14">
        <v>2280.096</v>
      </c>
      <c r="F59" s="4" t="s">
        <v>221</v>
      </c>
      <c r="G59" s="44">
        <f t="shared" si="1"/>
        <v>6840.2880000000005</v>
      </c>
    </row>
    <row r="60" spans="1:7" ht="45" customHeight="1" x14ac:dyDescent="0.25">
      <c r="A60" s="2" t="s">
        <v>80</v>
      </c>
      <c r="B60" s="2">
        <v>10</v>
      </c>
      <c r="C60" s="2" t="s">
        <v>256</v>
      </c>
      <c r="D60" s="14">
        <v>21.340799999999998</v>
      </c>
      <c r="E60" s="14">
        <v>213.40799999999999</v>
      </c>
      <c r="F60" s="4" t="s">
        <v>157</v>
      </c>
      <c r="G60" s="44">
        <f t="shared" si="1"/>
        <v>640.22399999999993</v>
      </c>
    </row>
    <row r="61" spans="1:7" ht="45" customHeight="1" x14ac:dyDescent="0.25">
      <c r="A61" s="2" t="s">
        <v>81</v>
      </c>
      <c r="B61" s="2">
        <v>10</v>
      </c>
      <c r="C61" s="2" t="s">
        <v>256</v>
      </c>
      <c r="D61" s="14">
        <v>21.902399999999997</v>
      </c>
      <c r="E61" s="14">
        <v>219.02399999999997</v>
      </c>
      <c r="F61" s="4" t="s">
        <v>157</v>
      </c>
      <c r="G61" s="44">
        <f t="shared" si="1"/>
        <v>657.07199999999989</v>
      </c>
    </row>
    <row r="62" spans="1:7" ht="45" customHeight="1" x14ac:dyDescent="0.25">
      <c r="A62" s="2" t="s">
        <v>222</v>
      </c>
      <c r="B62" s="2">
        <v>30</v>
      </c>
      <c r="C62" s="2" t="s">
        <v>256</v>
      </c>
      <c r="D62" s="14">
        <v>17.1996</v>
      </c>
      <c r="E62" s="14">
        <v>515.98800000000006</v>
      </c>
      <c r="F62" s="4" t="s">
        <v>187</v>
      </c>
      <c r="G62" s="44">
        <f t="shared" si="1"/>
        <v>1547.9639999999999</v>
      </c>
    </row>
    <row r="63" spans="1:7" ht="45" customHeight="1" x14ac:dyDescent="0.25">
      <c r="A63" s="2" t="s">
        <v>82</v>
      </c>
      <c r="B63" s="2">
        <v>5</v>
      </c>
      <c r="C63" s="2" t="s">
        <v>256</v>
      </c>
      <c r="D63" s="14">
        <v>20.990400000000001</v>
      </c>
      <c r="E63" s="14">
        <v>104.952</v>
      </c>
      <c r="F63" s="4" t="s">
        <v>218</v>
      </c>
      <c r="G63" s="44">
        <f t="shared" si="1"/>
        <v>314.85599999999999</v>
      </c>
    </row>
    <row r="64" spans="1:7" ht="45" customHeight="1" x14ac:dyDescent="0.25">
      <c r="A64" s="2" t="s">
        <v>83</v>
      </c>
      <c r="B64" s="2">
        <v>5</v>
      </c>
      <c r="C64" s="2" t="s">
        <v>256</v>
      </c>
      <c r="D64" s="14">
        <v>27.448799999999999</v>
      </c>
      <c r="E64" s="14">
        <v>137.244</v>
      </c>
      <c r="F64" s="4" t="s">
        <v>218</v>
      </c>
      <c r="G64" s="44">
        <f t="shared" si="1"/>
        <v>411.73199999999997</v>
      </c>
    </row>
    <row r="65" spans="1:7" ht="65.25" customHeight="1" x14ac:dyDescent="0.25">
      <c r="A65" s="2" t="s">
        <v>223</v>
      </c>
      <c r="B65" s="2">
        <v>5</v>
      </c>
      <c r="C65" s="2" t="s">
        <v>256</v>
      </c>
      <c r="D65" s="14">
        <v>50.053199999999997</v>
      </c>
      <c r="E65" s="14">
        <v>250.26599999999999</v>
      </c>
      <c r="F65" s="4" t="s">
        <v>218</v>
      </c>
      <c r="G65" s="44">
        <f t="shared" si="1"/>
        <v>750.798</v>
      </c>
    </row>
    <row r="66" spans="1:7" ht="45" customHeight="1" x14ac:dyDescent="0.25">
      <c r="A66" s="2" t="s">
        <v>224</v>
      </c>
      <c r="B66" s="2">
        <v>30</v>
      </c>
      <c r="C66" s="2" t="s">
        <v>256</v>
      </c>
      <c r="D66" s="14">
        <v>21.200400000000002</v>
      </c>
      <c r="E66" s="14">
        <v>636.01200000000006</v>
      </c>
      <c r="F66" s="4" t="s">
        <v>187</v>
      </c>
      <c r="G66" s="44">
        <f t="shared" si="1"/>
        <v>1908.0360000000001</v>
      </c>
    </row>
    <row r="67" spans="1:7" ht="45" customHeight="1" x14ac:dyDescent="0.25">
      <c r="A67" s="2" t="s">
        <v>225</v>
      </c>
      <c r="B67" s="2">
        <v>5</v>
      </c>
      <c r="C67" s="2" t="s">
        <v>256</v>
      </c>
      <c r="D67" s="14">
        <v>17.6904</v>
      </c>
      <c r="E67" s="14">
        <v>88.451999999999998</v>
      </c>
      <c r="F67" s="4" t="s">
        <v>218</v>
      </c>
      <c r="G67" s="44">
        <f t="shared" si="1"/>
        <v>265.35599999999999</v>
      </c>
    </row>
    <row r="68" spans="1:7" ht="45" customHeight="1" x14ac:dyDescent="0.25">
      <c r="A68" s="2" t="s">
        <v>84</v>
      </c>
      <c r="B68" s="2">
        <v>1</v>
      </c>
      <c r="C68" s="2" t="s">
        <v>256</v>
      </c>
      <c r="D68" s="14">
        <v>23.096399999999999</v>
      </c>
      <c r="E68" s="14">
        <v>23.096399999999999</v>
      </c>
      <c r="F68" s="4" t="s">
        <v>93</v>
      </c>
      <c r="G68" s="44">
        <f t="shared" si="1"/>
        <v>69.289199999999994</v>
      </c>
    </row>
    <row r="69" spans="1:7" ht="45" customHeight="1" x14ac:dyDescent="0.25">
      <c r="A69" s="2" t="s">
        <v>95</v>
      </c>
      <c r="B69" s="2">
        <v>10</v>
      </c>
      <c r="C69" s="2" t="s">
        <v>256</v>
      </c>
      <c r="D69" s="14">
        <v>4.68</v>
      </c>
      <c r="E69" s="14">
        <v>46.8</v>
      </c>
      <c r="F69" s="4" t="s">
        <v>157</v>
      </c>
      <c r="G69" s="44">
        <f t="shared" ref="G69:G100" si="2">D69*F69</f>
        <v>140.39999999999998</v>
      </c>
    </row>
    <row r="70" spans="1:7" ht="45" customHeight="1" x14ac:dyDescent="0.25">
      <c r="A70" s="2" t="s">
        <v>96</v>
      </c>
      <c r="B70" s="2">
        <v>6</v>
      </c>
      <c r="C70" s="2" t="s">
        <v>256</v>
      </c>
      <c r="D70" s="14">
        <v>8.4</v>
      </c>
      <c r="E70" s="14">
        <v>50.400000000000006</v>
      </c>
      <c r="F70" s="4" t="s">
        <v>226</v>
      </c>
      <c r="G70" s="44">
        <f t="shared" si="2"/>
        <v>151.20000000000002</v>
      </c>
    </row>
    <row r="71" spans="1:7" ht="45" customHeight="1" x14ac:dyDescent="0.25">
      <c r="A71" s="2" t="s">
        <v>97</v>
      </c>
      <c r="B71" s="2">
        <v>70</v>
      </c>
      <c r="C71" s="2" t="s">
        <v>256</v>
      </c>
      <c r="D71" s="14">
        <v>16.8</v>
      </c>
      <c r="E71" s="14">
        <v>1176</v>
      </c>
      <c r="F71" s="4" t="s">
        <v>227</v>
      </c>
      <c r="G71" s="44">
        <f t="shared" si="2"/>
        <v>3528</v>
      </c>
    </row>
    <row r="72" spans="1:7" ht="45" customHeight="1" x14ac:dyDescent="0.25">
      <c r="A72" s="2" t="s">
        <v>228</v>
      </c>
      <c r="B72" s="2">
        <v>2</v>
      </c>
      <c r="C72" s="2" t="s">
        <v>256</v>
      </c>
      <c r="D72" s="14">
        <v>7.1999999999999993</v>
      </c>
      <c r="E72" s="14">
        <v>14.399999999999999</v>
      </c>
      <c r="F72" s="4" t="s">
        <v>229</v>
      </c>
      <c r="G72" s="44">
        <f t="shared" si="2"/>
        <v>43.199999999999996</v>
      </c>
    </row>
    <row r="73" spans="1:7" ht="45" customHeight="1" x14ac:dyDescent="0.25">
      <c r="A73" s="2" t="s">
        <v>164</v>
      </c>
      <c r="B73" s="2">
        <v>2</v>
      </c>
      <c r="C73" s="2" t="s">
        <v>256</v>
      </c>
      <c r="D73" s="14">
        <v>7.1999999999999993</v>
      </c>
      <c r="E73" s="14">
        <v>14.399999999999999</v>
      </c>
      <c r="F73" s="4" t="s">
        <v>229</v>
      </c>
      <c r="G73" s="44">
        <f t="shared" si="2"/>
        <v>43.199999999999996</v>
      </c>
    </row>
    <row r="74" spans="1:7" ht="45" customHeight="1" x14ac:dyDescent="0.25">
      <c r="A74" s="2" t="s">
        <v>165</v>
      </c>
      <c r="B74" s="2">
        <v>2</v>
      </c>
      <c r="C74" s="2" t="s">
        <v>256</v>
      </c>
      <c r="D74" s="14">
        <v>7.1999999999999993</v>
      </c>
      <c r="E74" s="14">
        <v>14.399999999999999</v>
      </c>
      <c r="F74" s="4" t="s">
        <v>229</v>
      </c>
      <c r="G74" s="44">
        <f t="shared" si="2"/>
        <v>43.199999999999996</v>
      </c>
    </row>
    <row r="75" spans="1:7" ht="45" customHeight="1" x14ac:dyDescent="0.25">
      <c r="A75" s="2" t="s">
        <v>230</v>
      </c>
      <c r="B75" s="2">
        <v>2</v>
      </c>
      <c r="C75" s="2" t="s">
        <v>256</v>
      </c>
      <c r="D75" s="14">
        <v>7.1999999999999993</v>
      </c>
      <c r="E75" s="14">
        <v>14.399999999999999</v>
      </c>
      <c r="F75" s="4" t="s">
        <v>229</v>
      </c>
      <c r="G75" s="44">
        <f t="shared" si="2"/>
        <v>43.199999999999996</v>
      </c>
    </row>
    <row r="76" spans="1:7" ht="45" customHeight="1" x14ac:dyDescent="0.25">
      <c r="A76" s="2" t="s">
        <v>231</v>
      </c>
      <c r="B76" s="2">
        <v>2</v>
      </c>
      <c r="C76" s="2" t="s">
        <v>256</v>
      </c>
      <c r="D76" s="14">
        <v>1.2</v>
      </c>
      <c r="E76" s="14">
        <v>2.4</v>
      </c>
      <c r="F76" s="4" t="s">
        <v>229</v>
      </c>
      <c r="G76" s="44">
        <f t="shared" si="2"/>
        <v>7.1999999999999993</v>
      </c>
    </row>
    <row r="77" spans="1:7" ht="45" customHeight="1" x14ac:dyDescent="0.25">
      <c r="A77" s="2" t="s">
        <v>166</v>
      </c>
      <c r="B77" s="2">
        <v>2</v>
      </c>
      <c r="C77" s="2" t="s">
        <v>256</v>
      </c>
      <c r="D77" s="14">
        <v>2.4</v>
      </c>
      <c r="E77" s="14">
        <v>4.8</v>
      </c>
      <c r="F77" s="4" t="s">
        <v>229</v>
      </c>
      <c r="G77" s="44">
        <f t="shared" si="2"/>
        <v>14.399999999999999</v>
      </c>
    </row>
    <row r="78" spans="1:7" ht="45" customHeight="1" x14ac:dyDescent="0.25">
      <c r="A78" s="2" t="s">
        <v>167</v>
      </c>
      <c r="B78" s="2">
        <v>2</v>
      </c>
      <c r="C78" s="2" t="s">
        <v>256</v>
      </c>
      <c r="D78" s="14">
        <v>43.199999999999996</v>
      </c>
      <c r="E78" s="14">
        <v>86.399999999999991</v>
      </c>
      <c r="F78" s="4" t="s">
        <v>229</v>
      </c>
      <c r="G78" s="44">
        <f t="shared" si="2"/>
        <v>259.2</v>
      </c>
    </row>
    <row r="79" spans="1:7" ht="45" customHeight="1" x14ac:dyDescent="0.25">
      <c r="A79" s="2" t="s">
        <v>232</v>
      </c>
      <c r="B79" s="2">
        <v>2</v>
      </c>
      <c r="C79" s="2" t="s">
        <v>256</v>
      </c>
      <c r="D79" s="14">
        <v>4.8</v>
      </c>
      <c r="E79" s="14">
        <v>9.6</v>
      </c>
      <c r="F79" s="4" t="s">
        <v>229</v>
      </c>
      <c r="G79" s="44">
        <f t="shared" si="2"/>
        <v>28.799999999999997</v>
      </c>
    </row>
    <row r="80" spans="1:7" ht="45" customHeight="1" x14ac:dyDescent="0.25">
      <c r="A80" s="2" t="s">
        <v>236</v>
      </c>
      <c r="B80" s="2">
        <v>55</v>
      </c>
      <c r="C80" s="2" t="s">
        <v>256</v>
      </c>
      <c r="D80" s="14">
        <v>6.0488999999999997</v>
      </c>
      <c r="E80" s="14">
        <v>332.68950000000001</v>
      </c>
      <c r="F80" s="4" t="s">
        <v>180</v>
      </c>
      <c r="G80" s="44">
        <f t="shared" si="2"/>
        <v>998.06849999999997</v>
      </c>
    </row>
    <row r="81" spans="1:11" ht="62.25" customHeight="1" x14ac:dyDescent="0.25">
      <c r="A81" s="2" t="s">
        <v>237</v>
      </c>
      <c r="B81" s="2">
        <v>90</v>
      </c>
      <c r="C81" s="2" t="s">
        <v>256</v>
      </c>
      <c r="D81" s="14">
        <v>9.2664000000000009</v>
      </c>
      <c r="E81" s="14">
        <v>833.97600000000011</v>
      </c>
      <c r="F81" s="4" t="s">
        <v>181</v>
      </c>
      <c r="G81" s="44">
        <f t="shared" si="2"/>
        <v>2501.9280000000003</v>
      </c>
    </row>
    <row r="82" spans="1:11" ht="45" customHeight="1" x14ac:dyDescent="0.25">
      <c r="A82" s="2" t="s">
        <v>173</v>
      </c>
      <c r="B82" s="2">
        <v>5000</v>
      </c>
      <c r="C82" s="2" t="s">
        <v>259</v>
      </c>
      <c r="D82" s="14">
        <v>0.20570000000000002</v>
      </c>
      <c r="E82" s="14">
        <v>1028.5</v>
      </c>
      <c r="F82" s="4" t="s">
        <v>182</v>
      </c>
      <c r="G82" s="44">
        <f t="shared" si="2"/>
        <v>3085.5000000000005</v>
      </c>
    </row>
    <row r="83" spans="1:11" ht="45" customHeight="1" x14ac:dyDescent="0.25">
      <c r="A83" s="2" t="s">
        <v>174</v>
      </c>
      <c r="B83" s="2">
        <v>1125</v>
      </c>
      <c r="C83" s="2" t="s">
        <v>259</v>
      </c>
      <c r="D83" s="14">
        <v>0.2321</v>
      </c>
      <c r="E83" s="14">
        <v>261.11250000000001</v>
      </c>
      <c r="F83" s="4" t="s">
        <v>183</v>
      </c>
      <c r="G83" s="44">
        <f t="shared" si="2"/>
        <v>783.33749999999998</v>
      </c>
    </row>
    <row r="84" spans="1:11" ht="45" customHeight="1" x14ac:dyDescent="0.25">
      <c r="A84" s="2" t="s">
        <v>85</v>
      </c>
      <c r="B84" s="2">
        <v>2700</v>
      </c>
      <c r="C84" s="2" t="s">
        <v>259</v>
      </c>
      <c r="D84" s="14">
        <v>0.12870000000000001</v>
      </c>
      <c r="E84" s="14">
        <v>347.49</v>
      </c>
      <c r="F84" s="4" t="s">
        <v>184</v>
      </c>
      <c r="G84" s="44">
        <f t="shared" si="2"/>
        <v>1042.47</v>
      </c>
    </row>
    <row r="85" spans="1:11" ht="80.25" customHeight="1" x14ac:dyDescent="0.25">
      <c r="A85" s="2" t="s">
        <v>179</v>
      </c>
      <c r="B85" s="2">
        <v>3600</v>
      </c>
      <c r="C85" s="2" t="s">
        <v>260</v>
      </c>
      <c r="D85" s="14">
        <v>0.12870000000000001</v>
      </c>
      <c r="E85" s="14">
        <v>463.32000000000005</v>
      </c>
      <c r="F85" s="4" t="s">
        <v>185</v>
      </c>
      <c r="G85" s="44">
        <f t="shared" si="2"/>
        <v>1389.96</v>
      </c>
    </row>
    <row r="86" spans="1:11" ht="68.25" customHeight="1" x14ac:dyDescent="0.25">
      <c r="A86" s="2" t="s">
        <v>175</v>
      </c>
      <c r="B86" s="2">
        <v>3600</v>
      </c>
      <c r="C86" s="2" t="s">
        <v>260</v>
      </c>
      <c r="D86" s="14">
        <v>0.12870000000000001</v>
      </c>
      <c r="E86" s="14">
        <v>463.32000000000005</v>
      </c>
      <c r="F86" s="4" t="s">
        <v>185</v>
      </c>
      <c r="G86" s="44">
        <f t="shared" si="2"/>
        <v>1389.96</v>
      </c>
    </row>
    <row r="87" spans="1:11" ht="81" customHeight="1" x14ac:dyDescent="0.25">
      <c r="A87" s="2" t="s">
        <v>176</v>
      </c>
      <c r="B87" s="2">
        <v>3000</v>
      </c>
      <c r="C87" s="2" t="s">
        <v>260</v>
      </c>
      <c r="D87" s="14">
        <v>0.12870000000000001</v>
      </c>
      <c r="E87" s="14">
        <v>386.1</v>
      </c>
      <c r="F87" s="4" t="s">
        <v>163</v>
      </c>
      <c r="G87" s="44">
        <f t="shared" si="2"/>
        <v>1158.3000000000002</v>
      </c>
    </row>
    <row r="88" spans="1:11" ht="45" customHeight="1" x14ac:dyDescent="0.25">
      <c r="A88" s="2" t="s">
        <v>86</v>
      </c>
      <c r="B88" s="2">
        <v>1600</v>
      </c>
      <c r="C88" s="2" t="s">
        <v>260</v>
      </c>
      <c r="D88" s="14">
        <v>0.32230000000000003</v>
      </c>
      <c r="E88" s="14">
        <v>515.68000000000006</v>
      </c>
      <c r="F88" s="4" t="s">
        <v>186</v>
      </c>
      <c r="G88" s="44">
        <f t="shared" si="2"/>
        <v>1547.0400000000002</v>
      </c>
    </row>
    <row r="89" spans="1:11" ht="45" customHeight="1" x14ac:dyDescent="0.25">
      <c r="A89" s="2" t="s">
        <v>90</v>
      </c>
      <c r="B89" s="2">
        <v>30</v>
      </c>
      <c r="C89" s="2" t="s">
        <v>260</v>
      </c>
      <c r="D89" s="14">
        <v>7.4008000000000003</v>
      </c>
      <c r="E89" s="14">
        <v>222.024</v>
      </c>
      <c r="F89" s="4" t="s">
        <v>187</v>
      </c>
      <c r="G89" s="44">
        <f t="shared" si="2"/>
        <v>666.072</v>
      </c>
    </row>
    <row r="90" spans="1:11" ht="78.75" customHeight="1" x14ac:dyDescent="0.25">
      <c r="A90" s="2" t="s">
        <v>177</v>
      </c>
      <c r="B90" s="2">
        <v>3600</v>
      </c>
      <c r="C90" s="2" t="s">
        <v>260</v>
      </c>
      <c r="D90" s="14">
        <v>0.29590000000000005</v>
      </c>
      <c r="E90" s="14">
        <v>1065.2400000000002</v>
      </c>
      <c r="F90" s="4" t="s">
        <v>185</v>
      </c>
      <c r="G90" s="44">
        <f t="shared" si="2"/>
        <v>3195.7200000000007</v>
      </c>
    </row>
    <row r="91" spans="1:11" ht="87" customHeight="1" thickBot="1" x14ac:dyDescent="0.3">
      <c r="A91" s="2" t="s">
        <v>178</v>
      </c>
      <c r="B91" s="2">
        <v>3600</v>
      </c>
      <c r="C91" s="2" t="s">
        <v>260</v>
      </c>
      <c r="D91" s="14">
        <v>0.41140000000000004</v>
      </c>
      <c r="E91" s="14">
        <v>1481.0400000000002</v>
      </c>
      <c r="F91" s="4" t="s">
        <v>185</v>
      </c>
      <c r="G91" s="89">
        <f t="shared" si="2"/>
        <v>4443.1200000000008</v>
      </c>
    </row>
    <row r="92" spans="1:11" ht="44.25" customHeight="1" thickBot="1" x14ac:dyDescent="0.3">
      <c r="A92" s="6"/>
      <c r="B92" s="6"/>
      <c r="C92" s="6"/>
      <c r="E92" s="13">
        <v>106690.12568000001</v>
      </c>
      <c r="G92" s="83">
        <f>SUM(G5:G91)</f>
        <v>320070.37704000005</v>
      </c>
      <c r="H92" s="87" t="s">
        <v>190</v>
      </c>
      <c r="I92" s="87"/>
      <c r="J92" s="87"/>
      <c r="K92" s="88"/>
    </row>
    <row r="93" spans="1:11" x14ac:dyDescent="0.25">
      <c r="E93" s="45"/>
    </row>
  </sheetData>
  <mergeCells count="3">
    <mergeCell ref="A1:G1"/>
    <mergeCell ref="A2:G2"/>
    <mergeCell ref="H92:K92"/>
  </mergeCells>
  <phoneticPr fontId="8" type="noConversion"/>
  <pageMargins left="0.31496062992125984" right="0.31496062992125984" top="0.19685039370078741" bottom="0.15748031496062992" header="0.31496062992125984" footer="0.31496062992125984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E999-642D-4843-9DB3-DCBEE2B3ECA5}">
  <dimension ref="A1:K10"/>
  <sheetViews>
    <sheetView workbookViewId="0">
      <selection activeCell="G9" sqref="G9:K9"/>
    </sheetView>
  </sheetViews>
  <sheetFormatPr defaultRowHeight="15" x14ac:dyDescent="0.25"/>
  <cols>
    <col min="1" max="1" width="25.85546875" style="1" customWidth="1"/>
    <col min="2" max="2" width="23.7109375" style="1" customWidth="1"/>
    <col min="3" max="3" width="16.28515625" style="1" bestFit="1" customWidth="1"/>
    <col min="4" max="4" width="16.28515625" style="1" customWidth="1"/>
    <col min="5" max="5" width="9.140625" style="1"/>
    <col min="6" max="7" width="16.7109375" style="1" customWidth="1"/>
    <col min="8" max="16384" width="9.140625" style="1"/>
  </cols>
  <sheetData>
    <row r="1" spans="1:11" ht="40.5" customHeight="1" x14ac:dyDescent="0.25">
      <c r="A1" s="80" t="s">
        <v>255</v>
      </c>
      <c r="B1" s="81"/>
      <c r="C1" s="81"/>
      <c r="D1" s="81"/>
      <c r="E1" s="81"/>
      <c r="F1" s="81"/>
      <c r="G1" s="81"/>
    </row>
    <row r="2" spans="1:11" ht="45" customHeight="1" x14ac:dyDescent="0.25">
      <c r="A2" s="74" t="s">
        <v>4</v>
      </c>
      <c r="B2" s="70"/>
      <c r="C2" s="70"/>
      <c r="D2" s="70"/>
      <c r="E2" s="70"/>
      <c r="F2" s="70"/>
      <c r="G2" s="70"/>
    </row>
    <row r="3" spans="1:11" ht="17.25" customHeight="1" thickBot="1" x14ac:dyDescent="0.3"/>
    <row r="4" spans="1:11" ht="48" customHeight="1" thickBot="1" x14ac:dyDescent="0.3">
      <c r="A4" s="33" t="s">
        <v>0</v>
      </c>
      <c r="B4" s="33" t="s">
        <v>3</v>
      </c>
      <c r="C4" s="35" t="s">
        <v>272</v>
      </c>
      <c r="D4" s="33" t="s">
        <v>2</v>
      </c>
      <c r="E4" s="39" t="s">
        <v>92</v>
      </c>
      <c r="F4" s="33" t="s">
        <v>153</v>
      </c>
      <c r="G4" s="33" t="s">
        <v>91</v>
      </c>
    </row>
    <row r="5" spans="1:11" ht="62.25" customHeight="1" x14ac:dyDescent="0.25">
      <c r="A5" s="2" t="s">
        <v>252</v>
      </c>
      <c r="B5" s="49">
        <v>620</v>
      </c>
      <c r="C5" s="15">
        <v>17.760000000000002</v>
      </c>
      <c r="D5" s="15">
        <v>11011.2</v>
      </c>
      <c r="E5" s="50">
        <v>3</v>
      </c>
      <c r="F5" s="51">
        <f t="shared" ref="F5:G8" si="0">B5*E5</f>
        <v>1860</v>
      </c>
      <c r="G5" s="13">
        <f t="shared" si="0"/>
        <v>33033.600000000006</v>
      </c>
    </row>
    <row r="6" spans="1:11" ht="62.25" customHeight="1" x14ac:dyDescent="0.25">
      <c r="A6" s="2" t="s">
        <v>108</v>
      </c>
      <c r="B6" s="49">
        <v>950</v>
      </c>
      <c r="C6" s="13">
        <v>27.5</v>
      </c>
      <c r="D6" s="15">
        <v>26125</v>
      </c>
      <c r="E6" s="3" t="s">
        <v>93</v>
      </c>
      <c r="F6" s="51">
        <f t="shared" si="0"/>
        <v>2850</v>
      </c>
      <c r="G6" s="13">
        <f t="shared" si="0"/>
        <v>78375</v>
      </c>
    </row>
    <row r="7" spans="1:11" ht="62.25" customHeight="1" x14ac:dyDescent="0.25">
      <c r="A7" s="2" t="s">
        <v>109</v>
      </c>
      <c r="B7" s="49">
        <v>150</v>
      </c>
      <c r="C7" s="13">
        <v>29</v>
      </c>
      <c r="D7" s="15">
        <v>4350</v>
      </c>
      <c r="E7" s="3" t="s">
        <v>93</v>
      </c>
      <c r="F7" s="51">
        <f t="shared" si="0"/>
        <v>450</v>
      </c>
      <c r="G7" s="13">
        <f t="shared" si="0"/>
        <v>13050</v>
      </c>
    </row>
    <row r="8" spans="1:11" ht="62.25" customHeight="1" thickBot="1" x14ac:dyDescent="0.3">
      <c r="A8" s="2" t="s">
        <v>21</v>
      </c>
      <c r="B8" s="49">
        <v>50</v>
      </c>
      <c r="C8" s="13">
        <v>7.9329999999999998</v>
      </c>
      <c r="D8" s="15">
        <v>396.65</v>
      </c>
      <c r="E8" s="3" t="s">
        <v>93</v>
      </c>
      <c r="F8" s="51">
        <f t="shared" si="0"/>
        <v>150</v>
      </c>
      <c r="G8" s="82">
        <f t="shared" si="0"/>
        <v>1189.95</v>
      </c>
    </row>
    <row r="9" spans="1:11" ht="63.75" customHeight="1" thickBot="1" x14ac:dyDescent="0.3">
      <c r="D9" s="13">
        <v>41882.85</v>
      </c>
      <c r="G9" s="83">
        <f>SUM(G5:G8)</f>
        <v>125648.55</v>
      </c>
      <c r="H9" s="84" t="s">
        <v>205</v>
      </c>
      <c r="I9" s="85"/>
      <c r="J9" s="85"/>
      <c r="K9" s="86"/>
    </row>
    <row r="10" spans="1:11" x14ac:dyDescent="0.25">
      <c r="D10" s="5"/>
    </row>
  </sheetData>
  <mergeCells count="3">
    <mergeCell ref="H9:K9"/>
    <mergeCell ref="A1:G1"/>
    <mergeCell ref="A2:G2"/>
  </mergeCells>
  <phoneticPr fontId="8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F49B-08F5-4B20-B8B8-4C5C17C4B47C}">
  <dimension ref="A1:L9"/>
  <sheetViews>
    <sheetView workbookViewId="0">
      <selection activeCell="B12" sqref="B12"/>
    </sheetView>
  </sheetViews>
  <sheetFormatPr defaultRowHeight="15" x14ac:dyDescent="0.25"/>
  <cols>
    <col min="1" max="1" width="23.140625" style="1" customWidth="1"/>
    <col min="2" max="2" width="15" style="1" customWidth="1"/>
    <col min="3" max="3" width="16.28515625" style="1" bestFit="1" customWidth="1"/>
    <col min="4" max="4" width="16.28515625" style="1" customWidth="1"/>
    <col min="5" max="5" width="9.140625" style="1"/>
    <col min="6" max="6" width="15" style="1" customWidth="1"/>
    <col min="7" max="7" width="18.7109375" style="1" customWidth="1"/>
    <col min="8" max="8" width="26.85546875" style="1" customWidth="1"/>
    <col min="9" max="16384" width="9.140625" style="1"/>
  </cols>
  <sheetData>
    <row r="1" spans="1:12" ht="40.5" customHeight="1" thickBot="1" x14ac:dyDescent="0.3">
      <c r="A1" s="67" t="s">
        <v>254</v>
      </c>
      <c r="B1" s="68"/>
      <c r="C1" s="68"/>
      <c r="D1" s="68"/>
      <c r="E1" s="68"/>
      <c r="F1" s="68"/>
      <c r="G1" s="69"/>
    </row>
    <row r="2" spans="1:12" ht="45" customHeight="1" x14ac:dyDescent="0.25">
      <c r="A2" s="70" t="s">
        <v>4</v>
      </c>
      <c r="B2" s="70"/>
      <c r="C2" s="70"/>
      <c r="D2" s="70"/>
      <c r="E2" s="70"/>
      <c r="F2" s="70"/>
      <c r="G2" s="70"/>
    </row>
    <row r="3" spans="1:12" ht="17.25" customHeight="1" thickBot="1" x14ac:dyDescent="0.3"/>
    <row r="4" spans="1:12" ht="48" customHeight="1" x14ac:dyDescent="0.25">
      <c r="A4" s="53" t="s">
        <v>0</v>
      </c>
      <c r="B4" s="54" t="s">
        <v>3</v>
      </c>
      <c r="C4" s="54" t="s">
        <v>272</v>
      </c>
      <c r="D4" s="54" t="s">
        <v>273</v>
      </c>
      <c r="E4" s="55" t="s">
        <v>92</v>
      </c>
      <c r="F4" s="54" t="s">
        <v>154</v>
      </c>
      <c r="G4" s="56" t="s">
        <v>91</v>
      </c>
    </row>
    <row r="5" spans="1:12" ht="57.75" customHeight="1" x14ac:dyDescent="0.25">
      <c r="A5" s="2" t="s">
        <v>99</v>
      </c>
      <c r="B5" s="2">
        <v>2600</v>
      </c>
      <c r="C5" s="14">
        <v>12.6</v>
      </c>
      <c r="D5" s="14">
        <v>32760</v>
      </c>
      <c r="E5" s="57">
        <v>3</v>
      </c>
      <c r="F5" s="4">
        <f t="shared" ref="F5:G7" si="0">B5*E5</f>
        <v>7800</v>
      </c>
      <c r="G5" s="23">
        <f t="shared" si="0"/>
        <v>98280</v>
      </c>
      <c r="H5" s="8"/>
    </row>
    <row r="6" spans="1:12" ht="57.75" customHeight="1" x14ac:dyDescent="0.25">
      <c r="A6" s="2" t="s">
        <v>24</v>
      </c>
      <c r="B6" s="2">
        <v>1080</v>
      </c>
      <c r="C6" s="14">
        <v>7.8</v>
      </c>
      <c r="D6" s="14">
        <v>8424</v>
      </c>
      <c r="E6" s="2">
        <v>3</v>
      </c>
      <c r="F6" s="4">
        <f t="shared" si="0"/>
        <v>3240</v>
      </c>
      <c r="G6" s="23">
        <f t="shared" si="0"/>
        <v>25272</v>
      </c>
      <c r="H6" s="8"/>
    </row>
    <row r="7" spans="1:12" ht="77.25" customHeight="1" thickBot="1" x14ac:dyDescent="0.3">
      <c r="A7" s="2" t="s">
        <v>110</v>
      </c>
      <c r="B7" s="2">
        <v>120</v>
      </c>
      <c r="C7" s="14">
        <v>9.6</v>
      </c>
      <c r="D7" s="14">
        <v>1152</v>
      </c>
      <c r="E7" s="2">
        <v>3</v>
      </c>
      <c r="F7" s="4">
        <f t="shared" si="0"/>
        <v>360</v>
      </c>
      <c r="G7" s="25">
        <f t="shared" si="0"/>
        <v>3456</v>
      </c>
      <c r="H7" s="8"/>
    </row>
    <row r="8" spans="1:12" ht="45" customHeight="1" thickBot="1" x14ac:dyDescent="0.3">
      <c r="A8" s="9"/>
      <c r="B8" s="9"/>
      <c r="D8" s="13">
        <v>42336</v>
      </c>
      <c r="G8" s="42">
        <f>SUM(G5:G7)</f>
        <v>127008</v>
      </c>
      <c r="H8" s="71" t="s">
        <v>271</v>
      </c>
      <c r="I8" s="72"/>
      <c r="J8" s="72"/>
      <c r="K8" s="72"/>
      <c r="L8" s="73"/>
    </row>
    <row r="9" spans="1:12" x14ac:dyDescent="0.25">
      <c r="D9" s="45"/>
    </row>
  </sheetData>
  <mergeCells count="3">
    <mergeCell ref="H8:L8"/>
    <mergeCell ref="A1:G1"/>
    <mergeCell ref="A2:G2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BE0C-B6BB-4830-878E-22CFFF26BAF1}">
  <dimension ref="A1:L14"/>
  <sheetViews>
    <sheetView topLeftCell="A9" workbookViewId="0">
      <selection activeCell="C25" sqref="C25"/>
    </sheetView>
  </sheetViews>
  <sheetFormatPr defaultRowHeight="15" x14ac:dyDescent="0.25"/>
  <cols>
    <col min="1" max="1" width="24.28515625" style="1" customWidth="1"/>
    <col min="2" max="2" width="15.5703125" style="1" customWidth="1"/>
    <col min="3" max="3" width="16.28515625" style="1" bestFit="1" customWidth="1"/>
    <col min="4" max="4" width="16.28515625" style="1" customWidth="1"/>
    <col min="5" max="5" width="9.140625" style="1"/>
    <col min="6" max="6" width="16.42578125" style="1" customWidth="1"/>
    <col min="7" max="7" width="17.5703125" style="59" customWidth="1"/>
    <col min="8" max="8" width="37.42578125" style="1" customWidth="1"/>
    <col min="9" max="16384" width="9.140625" style="1"/>
  </cols>
  <sheetData>
    <row r="1" spans="1:12" ht="40.5" customHeight="1" thickBot="1" x14ac:dyDescent="0.3">
      <c r="A1" s="67" t="s">
        <v>191</v>
      </c>
      <c r="B1" s="68"/>
      <c r="C1" s="68"/>
      <c r="D1" s="68"/>
      <c r="E1" s="68"/>
      <c r="F1" s="68"/>
      <c r="G1" s="69"/>
    </row>
    <row r="2" spans="1:12" ht="45" customHeight="1" x14ac:dyDescent="0.25">
      <c r="A2" s="74" t="s">
        <v>4</v>
      </c>
      <c r="B2" s="70"/>
      <c r="C2" s="70"/>
      <c r="D2" s="70"/>
      <c r="E2" s="70"/>
      <c r="F2" s="70"/>
      <c r="G2" s="70"/>
    </row>
    <row r="3" spans="1:12" ht="17.25" customHeight="1" thickBot="1" x14ac:dyDescent="0.3"/>
    <row r="4" spans="1:12" ht="48" customHeight="1" thickBot="1" x14ac:dyDescent="0.3">
      <c r="A4" s="34" t="s">
        <v>0</v>
      </c>
      <c r="B4" s="35" t="s">
        <v>3</v>
      </c>
      <c r="C4" s="37" t="s">
        <v>272</v>
      </c>
      <c r="D4" s="35" t="s">
        <v>273</v>
      </c>
      <c r="E4" s="38" t="s">
        <v>92</v>
      </c>
      <c r="F4" s="35" t="s">
        <v>153</v>
      </c>
      <c r="G4" s="64" t="s">
        <v>91</v>
      </c>
    </row>
    <row r="5" spans="1:12" ht="54" customHeight="1" x14ac:dyDescent="0.25">
      <c r="A5" s="17" t="s">
        <v>133</v>
      </c>
      <c r="B5" s="17">
        <v>230</v>
      </c>
      <c r="C5" s="20">
        <v>20.76</v>
      </c>
      <c r="D5" s="20">
        <v>4774.8</v>
      </c>
      <c r="E5" s="17">
        <v>3</v>
      </c>
      <c r="F5" s="18">
        <f>B5*E5</f>
        <v>690</v>
      </c>
      <c r="G5" s="19">
        <f>C5*F5</f>
        <v>14324.400000000001</v>
      </c>
    </row>
    <row r="6" spans="1:12" ht="63" customHeight="1" x14ac:dyDescent="0.25">
      <c r="A6" s="2" t="s">
        <v>111</v>
      </c>
      <c r="B6" s="2">
        <v>2070</v>
      </c>
      <c r="C6" s="14">
        <v>10.951199999999998</v>
      </c>
      <c r="D6" s="20">
        <v>22668.983999999997</v>
      </c>
      <c r="E6" s="2">
        <v>3</v>
      </c>
      <c r="F6" s="4">
        <f t="shared" ref="F6:F12" si="0">B6*E6</f>
        <v>6210</v>
      </c>
      <c r="G6" s="13">
        <f t="shared" ref="G6" si="1">C6*F6</f>
        <v>68006.95199999999</v>
      </c>
    </row>
    <row r="7" spans="1:12" ht="69.75" customHeight="1" x14ac:dyDescent="0.25">
      <c r="A7" s="2" t="s">
        <v>112</v>
      </c>
      <c r="B7" s="2">
        <v>2300</v>
      </c>
      <c r="C7" s="14">
        <v>13.478399999999999</v>
      </c>
      <c r="D7" s="20">
        <v>31000.319999999996</v>
      </c>
      <c r="E7" s="2">
        <v>3</v>
      </c>
      <c r="F7" s="4">
        <f t="shared" si="0"/>
        <v>6900</v>
      </c>
      <c r="G7" s="13">
        <f t="shared" ref="G7" si="2">C7*F7</f>
        <v>93000.959999999992</v>
      </c>
    </row>
    <row r="8" spans="1:12" ht="54" customHeight="1" x14ac:dyDescent="0.25">
      <c r="A8" s="2" t="s">
        <v>134</v>
      </c>
      <c r="B8" s="2">
        <v>320</v>
      </c>
      <c r="C8" s="14">
        <v>10.62</v>
      </c>
      <c r="D8" s="20">
        <v>3398.3999999999996</v>
      </c>
      <c r="E8" s="2">
        <v>3</v>
      </c>
      <c r="F8" s="4">
        <f t="shared" si="0"/>
        <v>960</v>
      </c>
      <c r="G8" s="13">
        <f t="shared" ref="G8:G12" si="3">C8*F8</f>
        <v>10195.199999999999</v>
      </c>
    </row>
    <row r="9" spans="1:12" ht="75" customHeight="1" x14ac:dyDescent="0.25">
      <c r="A9" s="2" t="s">
        <v>120</v>
      </c>
      <c r="B9" s="2">
        <v>2880</v>
      </c>
      <c r="C9" s="14">
        <v>5.1251999999999995</v>
      </c>
      <c r="D9" s="20">
        <v>14760.575999999999</v>
      </c>
      <c r="E9" s="2">
        <v>3</v>
      </c>
      <c r="F9" s="4">
        <f t="shared" si="0"/>
        <v>8640</v>
      </c>
      <c r="G9" s="13">
        <f t="shared" ref="G9" si="4">C9*F9</f>
        <v>44281.727999999996</v>
      </c>
    </row>
    <row r="10" spans="1:12" ht="54" customHeight="1" x14ac:dyDescent="0.25">
      <c r="A10" s="2" t="s">
        <v>159</v>
      </c>
      <c r="B10" s="2">
        <v>800</v>
      </c>
      <c r="C10" s="14">
        <v>11.933999999999999</v>
      </c>
      <c r="D10" s="20">
        <v>9547.1999999999989</v>
      </c>
      <c r="E10" s="2">
        <v>3</v>
      </c>
      <c r="F10" s="4">
        <f t="shared" si="0"/>
        <v>2400</v>
      </c>
      <c r="G10" s="13">
        <f t="shared" si="3"/>
        <v>28641.599999999999</v>
      </c>
    </row>
    <row r="11" spans="1:12" ht="54" customHeight="1" x14ac:dyDescent="0.25">
      <c r="A11" s="2" t="s">
        <v>100</v>
      </c>
      <c r="B11" s="2">
        <v>60000</v>
      </c>
      <c r="C11" s="14">
        <v>0.48</v>
      </c>
      <c r="D11" s="20">
        <v>28800</v>
      </c>
      <c r="E11" s="2">
        <v>3</v>
      </c>
      <c r="F11" s="4">
        <f t="shared" si="0"/>
        <v>180000</v>
      </c>
      <c r="G11" s="13">
        <f t="shared" si="3"/>
        <v>86400</v>
      </c>
    </row>
    <row r="12" spans="1:12" ht="54" customHeight="1" thickBot="1" x14ac:dyDescent="0.3">
      <c r="A12" s="2" t="s">
        <v>101</v>
      </c>
      <c r="B12" s="2">
        <v>800</v>
      </c>
      <c r="C12" s="14">
        <v>17.55</v>
      </c>
      <c r="D12" s="20">
        <v>14040</v>
      </c>
      <c r="E12" s="2">
        <v>3</v>
      </c>
      <c r="F12" s="4">
        <f t="shared" si="0"/>
        <v>2400</v>
      </c>
      <c r="G12" s="82">
        <f t="shared" si="3"/>
        <v>42120</v>
      </c>
    </row>
    <row r="13" spans="1:12" ht="42.75" customHeight="1" thickBot="1" x14ac:dyDescent="0.3">
      <c r="A13" s="6"/>
      <c r="B13" s="6"/>
      <c r="D13" s="13">
        <v>128990.27999999998</v>
      </c>
      <c r="G13" s="83">
        <f>SUM(G5:G12)</f>
        <v>386970.83999999997</v>
      </c>
      <c r="H13" s="87" t="s">
        <v>192</v>
      </c>
      <c r="I13" s="87"/>
      <c r="J13" s="87"/>
      <c r="K13" s="87"/>
      <c r="L13" s="88"/>
    </row>
    <row r="14" spans="1:12" x14ac:dyDescent="0.25">
      <c r="D14" s="45"/>
    </row>
  </sheetData>
  <mergeCells count="3">
    <mergeCell ref="H13:L13"/>
    <mergeCell ref="A1:G1"/>
    <mergeCell ref="A2:G2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CCE3-F775-45C7-A0BD-9564CAD502AF}">
  <dimension ref="A1:L19"/>
  <sheetViews>
    <sheetView topLeftCell="A11" zoomScale="80" zoomScaleNormal="80" workbookViewId="0">
      <selection activeCell="E33" sqref="E33"/>
    </sheetView>
  </sheetViews>
  <sheetFormatPr defaultRowHeight="15" x14ac:dyDescent="0.25"/>
  <cols>
    <col min="1" max="1" width="28.28515625" style="1" customWidth="1"/>
    <col min="2" max="2" width="13.7109375" style="1" customWidth="1"/>
    <col min="3" max="3" width="16.28515625" style="1" bestFit="1" customWidth="1"/>
    <col min="4" max="4" width="16.28515625" style="1" customWidth="1"/>
    <col min="5" max="5" width="9.140625" style="1"/>
    <col min="6" max="6" width="14.5703125" style="1" customWidth="1"/>
    <col min="7" max="7" width="17.85546875" style="1" customWidth="1"/>
    <col min="8" max="8" width="16.140625" style="1" customWidth="1"/>
    <col min="9" max="16384" width="9.140625" style="1"/>
  </cols>
  <sheetData>
    <row r="1" spans="1:7" ht="40.5" customHeight="1" thickBot="1" x14ac:dyDescent="0.3">
      <c r="A1" s="67" t="s">
        <v>193</v>
      </c>
      <c r="B1" s="68"/>
      <c r="C1" s="68"/>
      <c r="D1" s="68"/>
      <c r="E1" s="68"/>
      <c r="F1" s="68"/>
      <c r="G1" s="69"/>
    </row>
    <row r="2" spans="1:7" ht="45" customHeight="1" x14ac:dyDescent="0.25">
      <c r="A2" s="74" t="s">
        <v>4</v>
      </c>
      <c r="B2" s="70"/>
      <c r="C2" s="70"/>
      <c r="D2" s="70"/>
      <c r="E2" s="70"/>
      <c r="F2" s="70"/>
      <c r="G2" s="70"/>
    </row>
    <row r="3" spans="1:7" ht="17.25" customHeight="1" thickBot="1" x14ac:dyDescent="0.3"/>
    <row r="4" spans="1:7" ht="48" customHeight="1" thickBot="1" x14ac:dyDescent="0.3">
      <c r="A4" s="34" t="s">
        <v>0</v>
      </c>
      <c r="B4" s="35" t="s">
        <v>3</v>
      </c>
      <c r="C4" s="35" t="s">
        <v>1</v>
      </c>
      <c r="D4" s="35" t="s">
        <v>2</v>
      </c>
      <c r="E4" s="36" t="s">
        <v>92</v>
      </c>
      <c r="F4" s="35" t="s">
        <v>154</v>
      </c>
      <c r="G4" s="37" t="s">
        <v>91</v>
      </c>
    </row>
    <row r="5" spans="1:7" ht="45.75" customHeight="1" x14ac:dyDescent="0.25">
      <c r="A5" s="17" t="s">
        <v>113</v>
      </c>
      <c r="B5" s="17">
        <v>300</v>
      </c>
      <c r="C5" s="20">
        <v>15.6</v>
      </c>
      <c r="D5" s="20">
        <v>4680</v>
      </c>
      <c r="E5" s="21">
        <v>3</v>
      </c>
      <c r="F5" s="18">
        <f>B5*E5</f>
        <v>900</v>
      </c>
      <c r="G5" s="19">
        <f>C5*F5</f>
        <v>14040</v>
      </c>
    </row>
    <row r="6" spans="1:7" ht="45.75" customHeight="1" x14ac:dyDescent="0.25">
      <c r="A6" s="17" t="s">
        <v>266</v>
      </c>
      <c r="B6" s="17">
        <v>300</v>
      </c>
      <c r="C6" s="19">
        <v>13</v>
      </c>
      <c r="D6" s="20">
        <v>3900</v>
      </c>
      <c r="E6" s="21" t="s">
        <v>93</v>
      </c>
      <c r="F6" s="18" t="s">
        <v>267</v>
      </c>
      <c r="G6" s="19">
        <f>C6*F6</f>
        <v>11700</v>
      </c>
    </row>
    <row r="7" spans="1:7" ht="45.75" customHeight="1" x14ac:dyDescent="0.25">
      <c r="A7" s="17" t="s">
        <v>265</v>
      </c>
      <c r="B7" s="17">
        <v>300</v>
      </c>
      <c r="C7" s="19">
        <v>11</v>
      </c>
      <c r="D7" s="20">
        <v>3300</v>
      </c>
      <c r="E7" s="21" t="s">
        <v>93</v>
      </c>
      <c r="F7" s="18" t="s">
        <v>267</v>
      </c>
      <c r="G7" s="19">
        <f>C7*F7</f>
        <v>9900</v>
      </c>
    </row>
    <row r="8" spans="1:7" ht="45.75" customHeight="1" x14ac:dyDescent="0.25">
      <c r="A8" s="2" t="s">
        <v>25</v>
      </c>
      <c r="B8" s="2">
        <v>1200</v>
      </c>
      <c r="C8" s="14">
        <v>7.02</v>
      </c>
      <c r="D8" s="20">
        <v>8424</v>
      </c>
      <c r="E8" s="2">
        <v>3</v>
      </c>
      <c r="F8" s="4">
        <f t="shared" ref="F8:F17" si="0">B8*E8</f>
        <v>3600</v>
      </c>
      <c r="G8" s="13">
        <f t="shared" ref="G8" si="1">C8*F8</f>
        <v>25272</v>
      </c>
    </row>
    <row r="9" spans="1:7" ht="45.75" customHeight="1" x14ac:dyDescent="0.25">
      <c r="A9" s="2" t="s">
        <v>114</v>
      </c>
      <c r="B9" s="2">
        <v>800</v>
      </c>
      <c r="C9" s="14">
        <v>20.569199999999999</v>
      </c>
      <c r="D9" s="20">
        <v>16455.36</v>
      </c>
      <c r="E9" s="2">
        <v>3</v>
      </c>
      <c r="F9" s="4">
        <f t="shared" si="0"/>
        <v>2400</v>
      </c>
      <c r="G9" s="13">
        <f t="shared" ref="G9:G16" si="2">C9*F9</f>
        <v>49366.079999999994</v>
      </c>
    </row>
    <row r="10" spans="1:7" ht="54" customHeight="1" x14ac:dyDescent="0.25">
      <c r="A10" s="2" t="s">
        <v>26</v>
      </c>
      <c r="B10" s="2">
        <v>1200</v>
      </c>
      <c r="C10" s="14">
        <v>8.9159999999999986</v>
      </c>
      <c r="D10" s="20">
        <v>10699.199999999999</v>
      </c>
      <c r="E10" s="11">
        <v>3</v>
      </c>
      <c r="F10" s="4">
        <f t="shared" si="0"/>
        <v>3600</v>
      </c>
      <c r="G10" s="13">
        <f t="shared" ref="G10" si="3">C10*F10</f>
        <v>32097.599999999995</v>
      </c>
    </row>
    <row r="11" spans="1:7" ht="45.75" customHeight="1" x14ac:dyDescent="0.25">
      <c r="A11" s="2" t="s">
        <v>27</v>
      </c>
      <c r="B11" s="2">
        <v>390</v>
      </c>
      <c r="C11" s="14">
        <v>9.4632000000000005</v>
      </c>
      <c r="D11" s="20">
        <v>3690.6480000000001</v>
      </c>
      <c r="E11" s="2">
        <v>3</v>
      </c>
      <c r="F11" s="4">
        <f t="shared" si="0"/>
        <v>1170</v>
      </c>
      <c r="G11" s="13">
        <f t="shared" ref="G11" si="4">C11*F11</f>
        <v>11071.944000000001</v>
      </c>
    </row>
    <row r="12" spans="1:7" ht="45.75" customHeight="1" x14ac:dyDescent="0.25">
      <c r="A12" s="2" t="s">
        <v>135</v>
      </c>
      <c r="B12" s="2">
        <v>900</v>
      </c>
      <c r="C12" s="14">
        <v>13.44</v>
      </c>
      <c r="D12" s="20">
        <v>12096</v>
      </c>
      <c r="E12" s="2">
        <v>3</v>
      </c>
      <c r="F12" s="4">
        <f t="shared" si="0"/>
        <v>2700</v>
      </c>
      <c r="G12" s="13">
        <f t="shared" si="2"/>
        <v>36288</v>
      </c>
    </row>
    <row r="13" spans="1:7" ht="45.75" customHeight="1" x14ac:dyDescent="0.25">
      <c r="A13" s="2" t="s">
        <v>115</v>
      </c>
      <c r="B13" s="2">
        <v>1300</v>
      </c>
      <c r="C13" s="14">
        <v>7.1999999999999993</v>
      </c>
      <c r="D13" s="20">
        <v>9359.9999999999982</v>
      </c>
      <c r="E13" s="2">
        <v>3</v>
      </c>
      <c r="F13" s="4">
        <f t="shared" si="0"/>
        <v>3900</v>
      </c>
      <c r="G13" s="13">
        <f t="shared" si="2"/>
        <v>28079.999999999996</v>
      </c>
    </row>
    <row r="14" spans="1:7" ht="45.75" customHeight="1" x14ac:dyDescent="0.25">
      <c r="A14" s="2" t="s">
        <v>28</v>
      </c>
      <c r="B14" s="2">
        <v>350</v>
      </c>
      <c r="C14" s="14">
        <v>3.468</v>
      </c>
      <c r="D14" s="20">
        <v>1213.8</v>
      </c>
      <c r="E14" s="2">
        <v>3</v>
      </c>
      <c r="F14" s="4">
        <f t="shared" si="0"/>
        <v>1050</v>
      </c>
      <c r="G14" s="13">
        <f t="shared" ref="G14" si="5">C14*F14</f>
        <v>3641.4</v>
      </c>
    </row>
    <row r="15" spans="1:7" ht="45.75" customHeight="1" x14ac:dyDescent="0.25">
      <c r="A15" s="2" t="s">
        <v>102</v>
      </c>
      <c r="B15" s="2">
        <v>2000</v>
      </c>
      <c r="C15" s="14">
        <v>2.16</v>
      </c>
      <c r="D15" s="20">
        <v>4320</v>
      </c>
      <c r="E15" s="11">
        <v>3</v>
      </c>
      <c r="F15" s="4">
        <f t="shared" si="0"/>
        <v>6000</v>
      </c>
      <c r="G15" s="13">
        <f t="shared" si="2"/>
        <v>12960</v>
      </c>
    </row>
    <row r="16" spans="1:7" ht="45.75" customHeight="1" x14ac:dyDescent="0.25">
      <c r="A16" s="2" t="s">
        <v>103</v>
      </c>
      <c r="B16" s="2">
        <v>3000</v>
      </c>
      <c r="C16" s="14">
        <v>4.5119999999999996</v>
      </c>
      <c r="D16" s="20">
        <v>13535.999999999998</v>
      </c>
      <c r="E16" s="2">
        <v>3</v>
      </c>
      <c r="F16" s="4">
        <f t="shared" si="0"/>
        <v>9000</v>
      </c>
      <c r="G16" s="13">
        <f t="shared" si="2"/>
        <v>40607.999999999993</v>
      </c>
    </row>
    <row r="17" spans="1:12" ht="58.5" customHeight="1" thickBot="1" x14ac:dyDescent="0.3">
      <c r="A17" s="24" t="s">
        <v>29</v>
      </c>
      <c r="B17" s="24">
        <v>260</v>
      </c>
      <c r="C17" s="14">
        <v>13.38</v>
      </c>
      <c r="D17" s="20">
        <v>3478.8</v>
      </c>
      <c r="E17" s="2">
        <v>3</v>
      </c>
      <c r="F17" s="4">
        <f t="shared" si="0"/>
        <v>780</v>
      </c>
      <c r="G17" s="82">
        <f t="shared" ref="G17" si="6">C17*F17</f>
        <v>10436.400000000001</v>
      </c>
      <c r="H17" s="8"/>
    </row>
    <row r="18" spans="1:12" ht="44.25" customHeight="1" thickBot="1" x14ac:dyDescent="0.3">
      <c r="A18" s="70"/>
      <c r="B18" s="70"/>
      <c r="D18" s="13">
        <v>95153.808000000005</v>
      </c>
      <c r="G18" s="83">
        <f>SUM(G5:G17)</f>
        <v>285461.424</v>
      </c>
      <c r="H18" s="87" t="s">
        <v>194</v>
      </c>
      <c r="I18" s="87"/>
      <c r="J18" s="87"/>
      <c r="K18" s="87"/>
      <c r="L18" s="88"/>
    </row>
    <row r="19" spans="1:12" x14ac:dyDescent="0.25">
      <c r="D19" s="45"/>
    </row>
  </sheetData>
  <mergeCells count="4">
    <mergeCell ref="H18:L18"/>
    <mergeCell ref="A1:G1"/>
    <mergeCell ref="A2:G2"/>
    <mergeCell ref="A18:B18"/>
  </mergeCells>
  <pageMargins left="0.31496062992125984" right="0.11811023622047245" top="0" bottom="0" header="0.31496062992125984" footer="0.31496062992125984"/>
  <pageSetup paperSize="9" scale="9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A045-AA58-4135-84D1-62D97CF2578C}">
  <dimension ref="A1:K11"/>
  <sheetViews>
    <sheetView workbookViewId="0">
      <selection activeCell="G10" sqref="G10:K10"/>
    </sheetView>
  </sheetViews>
  <sheetFormatPr defaultRowHeight="15" x14ac:dyDescent="0.25"/>
  <cols>
    <col min="1" max="1" width="28.28515625" style="1" customWidth="1"/>
    <col min="2" max="2" width="14.140625" style="1" customWidth="1"/>
    <col min="3" max="3" width="16.28515625" style="1" bestFit="1" customWidth="1"/>
    <col min="4" max="4" width="16.28515625" style="1" customWidth="1"/>
    <col min="5" max="5" width="9.140625" style="1"/>
    <col min="6" max="6" width="15.140625" style="1" customWidth="1"/>
    <col min="7" max="7" width="16" style="1" customWidth="1"/>
    <col min="8" max="16384" width="9.140625" style="1"/>
  </cols>
  <sheetData>
    <row r="1" spans="1:11" ht="55.5" customHeight="1" thickBot="1" x14ac:dyDescent="0.3">
      <c r="A1" s="67" t="s">
        <v>197</v>
      </c>
      <c r="B1" s="68"/>
      <c r="C1" s="68"/>
      <c r="D1" s="68"/>
      <c r="E1" s="68"/>
      <c r="F1" s="68"/>
      <c r="G1" s="69"/>
    </row>
    <row r="2" spans="1:11" ht="45" customHeight="1" x14ac:dyDescent="0.25">
      <c r="A2" s="74" t="s">
        <v>4</v>
      </c>
      <c r="B2" s="70"/>
      <c r="C2" s="70"/>
      <c r="D2" s="70"/>
      <c r="E2" s="70"/>
      <c r="F2" s="70"/>
      <c r="G2" s="70"/>
    </row>
    <row r="3" spans="1:11" ht="17.25" customHeight="1" thickBot="1" x14ac:dyDescent="0.3"/>
    <row r="4" spans="1:11" ht="48" customHeight="1" thickBot="1" x14ac:dyDescent="0.3">
      <c r="A4" s="34" t="s">
        <v>0</v>
      </c>
      <c r="B4" s="35" t="s">
        <v>3</v>
      </c>
      <c r="C4" s="35" t="s">
        <v>269</v>
      </c>
      <c r="D4" s="35" t="s">
        <v>270</v>
      </c>
      <c r="E4" s="36" t="s">
        <v>92</v>
      </c>
      <c r="F4" s="35" t="s">
        <v>154</v>
      </c>
      <c r="G4" s="37" t="s">
        <v>91</v>
      </c>
    </row>
    <row r="5" spans="1:11" ht="90" customHeight="1" x14ac:dyDescent="0.25">
      <c r="A5" s="17" t="s">
        <v>30</v>
      </c>
      <c r="B5" s="17">
        <v>1440</v>
      </c>
      <c r="C5" s="26">
        <v>9.6275999999999993</v>
      </c>
      <c r="D5" s="26">
        <v>13863.743999999999</v>
      </c>
      <c r="E5" s="27" t="s">
        <v>93</v>
      </c>
      <c r="F5" s="28">
        <f>B5*E5</f>
        <v>4320</v>
      </c>
      <c r="G5" s="19">
        <f>C5*F5</f>
        <v>41591.231999999996</v>
      </c>
    </row>
    <row r="6" spans="1:11" ht="44.25" customHeight="1" x14ac:dyDescent="0.25">
      <c r="A6" s="2" t="s">
        <v>31</v>
      </c>
      <c r="B6" s="2">
        <v>80</v>
      </c>
      <c r="C6" s="15">
        <v>11.9328</v>
      </c>
      <c r="D6" s="26">
        <v>954.62400000000002</v>
      </c>
      <c r="E6" s="3" t="s">
        <v>93</v>
      </c>
      <c r="F6" s="29">
        <f>B6*E6</f>
        <v>240</v>
      </c>
      <c r="G6" s="13">
        <f t="shared" ref="G6:G9" si="0">C6*F6</f>
        <v>2863.8720000000003</v>
      </c>
    </row>
    <row r="7" spans="1:11" ht="44.25" customHeight="1" x14ac:dyDescent="0.25">
      <c r="A7" s="2" t="s">
        <v>94</v>
      </c>
      <c r="B7" s="2">
        <v>14000</v>
      </c>
      <c r="C7" s="15">
        <v>2.2645200000000001</v>
      </c>
      <c r="D7" s="26">
        <v>31703.280000000002</v>
      </c>
      <c r="E7" s="3" t="s">
        <v>93</v>
      </c>
      <c r="F7" s="29">
        <f>B7*E7</f>
        <v>42000</v>
      </c>
      <c r="G7" s="13">
        <f t="shared" si="0"/>
        <v>95109.84</v>
      </c>
    </row>
    <row r="8" spans="1:11" ht="44.25" customHeight="1" x14ac:dyDescent="0.25">
      <c r="A8" s="2" t="s">
        <v>89</v>
      </c>
      <c r="B8" s="2">
        <v>1500</v>
      </c>
      <c r="C8" s="15">
        <v>3.36</v>
      </c>
      <c r="D8" s="26">
        <v>5040</v>
      </c>
      <c r="E8" s="3" t="s">
        <v>93</v>
      </c>
      <c r="F8" s="29">
        <f>B8*E8</f>
        <v>4500</v>
      </c>
      <c r="G8" s="13">
        <f t="shared" si="0"/>
        <v>15120</v>
      </c>
    </row>
    <row r="9" spans="1:11" ht="44.25" customHeight="1" thickBot="1" x14ac:dyDescent="0.3">
      <c r="A9" s="2" t="s">
        <v>32</v>
      </c>
      <c r="B9" s="2">
        <v>390</v>
      </c>
      <c r="C9" s="15">
        <v>2.1696</v>
      </c>
      <c r="D9" s="26">
        <v>846.14400000000001</v>
      </c>
      <c r="E9" s="3" t="s">
        <v>93</v>
      </c>
      <c r="F9" s="29">
        <f>B9*E9</f>
        <v>1170</v>
      </c>
      <c r="G9" s="82">
        <f t="shared" si="0"/>
        <v>2538.4319999999998</v>
      </c>
    </row>
    <row r="10" spans="1:11" ht="42" customHeight="1" thickBot="1" x14ac:dyDescent="0.3">
      <c r="A10" s="75"/>
      <c r="B10" s="75"/>
      <c r="D10" s="13">
        <v>52407.792000000001</v>
      </c>
      <c r="G10" s="83">
        <f>SUM(G5:G9)</f>
        <v>157223.37599999999</v>
      </c>
      <c r="H10" s="87" t="s">
        <v>195</v>
      </c>
      <c r="I10" s="87"/>
      <c r="J10" s="87"/>
      <c r="K10" s="88"/>
    </row>
    <row r="11" spans="1:11" x14ac:dyDescent="0.25">
      <c r="D11" s="45"/>
    </row>
  </sheetData>
  <mergeCells count="4">
    <mergeCell ref="H10:K10"/>
    <mergeCell ref="A1:G1"/>
    <mergeCell ref="A2:G2"/>
    <mergeCell ref="A10:B10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2549-F103-4155-B310-D7815CB77FBE}">
  <dimension ref="A1:K56"/>
  <sheetViews>
    <sheetView topLeftCell="A55" workbookViewId="0">
      <selection activeCell="G55" sqref="G55:K55"/>
    </sheetView>
  </sheetViews>
  <sheetFormatPr defaultRowHeight="15" x14ac:dyDescent="0.25"/>
  <cols>
    <col min="1" max="1" width="28.7109375" style="1" customWidth="1"/>
    <col min="2" max="2" width="13.85546875" style="1" customWidth="1"/>
    <col min="3" max="3" width="16.28515625" style="1" bestFit="1" customWidth="1"/>
    <col min="4" max="4" width="16.28515625" style="1" customWidth="1"/>
    <col min="5" max="5" width="9.140625" style="1"/>
    <col min="6" max="6" width="15.28515625" style="1" customWidth="1"/>
    <col min="7" max="7" width="16.28515625" style="1" customWidth="1"/>
    <col min="8" max="8" width="55.5703125" style="1" customWidth="1"/>
    <col min="9" max="16384" width="9.140625" style="1"/>
  </cols>
  <sheetData>
    <row r="1" spans="1:8" ht="60.75" customHeight="1" thickBot="1" x14ac:dyDescent="0.3">
      <c r="A1" s="67" t="s">
        <v>198</v>
      </c>
      <c r="B1" s="68"/>
      <c r="C1" s="68"/>
      <c r="D1" s="68"/>
      <c r="E1" s="68"/>
      <c r="F1" s="68"/>
      <c r="G1" s="69"/>
      <c r="H1" s="12"/>
    </row>
    <row r="2" spans="1:8" ht="45" customHeight="1" x14ac:dyDescent="0.25">
      <c r="A2" s="74" t="s">
        <v>4</v>
      </c>
      <c r="B2" s="70"/>
      <c r="C2" s="70"/>
      <c r="D2" s="70"/>
      <c r="E2" s="70"/>
      <c r="F2" s="70"/>
      <c r="G2" s="70"/>
      <c r="H2" s="10"/>
    </row>
    <row r="3" spans="1:8" ht="17.25" customHeight="1" thickBot="1" x14ac:dyDescent="0.3">
      <c r="H3" s="10"/>
    </row>
    <row r="4" spans="1:8" ht="48" customHeight="1" thickBot="1" x14ac:dyDescent="0.3">
      <c r="A4" s="34" t="s">
        <v>0</v>
      </c>
      <c r="B4" s="35" t="s">
        <v>3</v>
      </c>
      <c r="C4" s="35" t="s">
        <v>1</v>
      </c>
      <c r="D4" s="35" t="s">
        <v>273</v>
      </c>
      <c r="E4" s="36" t="s">
        <v>92</v>
      </c>
      <c r="F4" s="35" t="s">
        <v>153</v>
      </c>
      <c r="G4" s="37" t="s">
        <v>91</v>
      </c>
      <c r="H4" s="9"/>
    </row>
    <row r="5" spans="1:8" ht="45.75" customHeight="1" x14ac:dyDescent="0.25">
      <c r="A5" s="17" t="s">
        <v>160</v>
      </c>
      <c r="B5" s="17">
        <v>1800</v>
      </c>
      <c r="C5" s="20">
        <v>1.44</v>
      </c>
      <c r="D5" s="20">
        <v>2592</v>
      </c>
      <c r="E5" s="21">
        <v>3</v>
      </c>
      <c r="F5" s="18">
        <f>B5*E5</f>
        <v>5400</v>
      </c>
      <c r="G5" s="19">
        <f>C5*F5</f>
        <v>7776</v>
      </c>
    </row>
    <row r="6" spans="1:8" ht="45.75" customHeight="1" x14ac:dyDescent="0.25">
      <c r="A6" s="2" t="s">
        <v>33</v>
      </c>
      <c r="B6" s="2">
        <v>400</v>
      </c>
      <c r="C6" s="14">
        <v>1.7999999999999998</v>
      </c>
      <c r="D6" s="20">
        <v>719.99999999999989</v>
      </c>
      <c r="E6" s="2">
        <v>3</v>
      </c>
      <c r="F6" s="4">
        <f>B6*E6</f>
        <v>1200</v>
      </c>
      <c r="G6" s="13">
        <f>C6*F6</f>
        <v>2160</v>
      </c>
    </row>
    <row r="7" spans="1:8" ht="45.75" customHeight="1" x14ac:dyDescent="0.25">
      <c r="A7" s="2" t="s">
        <v>34</v>
      </c>
      <c r="B7" s="2">
        <v>1000</v>
      </c>
      <c r="C7" s="14">
        <v>1.56</v>
      </c>
      <c r="D7" s="20">
        <v>1560</v>
      </c>
      <c r="E7" s="2">
        <v>3</v>
      </c>
      <c r="F7" s="4">
        <f t="shared" ref="F7:F54" si="0">B7*E7</f>
        <v>3000</v>
      </c>
      <c r="G7" s="13">
        <f t="shared" ref="G7:G54" si="1">C7*F7</f>
        <v>4680</v>
      </c>
    </row>
    <row r="8" spans="1:8" ht="45.75" customHeight="1" x14ac:dyDescent="0.25">
      <c r="A8" s="2" t="s">
        <v>35</v>
      </c>
      <c r="B8" s="2">
        <v>90</v>
      </c>
      <c r="C8" s="14">
        <v>1.2</v>
      </c>
      <c r="D8" s="20">
        <v>108</v>
      </c>
      <c r="E8" s="11">
        <v>3</v>
      </c>
      <c r="F8" s="4">
        <f t="shared" si="0"/>
        <v>270</v>
      </c>
      <c r="G8" s="13">
        <f t="shared" si="1"/>
        <v>324</v>
      </c>
    </row>
    <row r="9" spans="1:8" ht="45.75" customHeight="1" x14ac:dyDescent="0.25">
      <c r="A9" s="2" t="s">
        <v>121</v>
      </c>
      <c r="B9" s="2">
        <v>5600</v>
      </c>
      <c r="C9" s="14">
        <v>2.16</v>
      </c>
      <c r="D9" s="20">
        <v>12096</v>
      </c>
      <c r="E9" s="2">
        <v>3</v>
      </c>
      <c r="F9" s="4">
        <f t="shared" si="0"/>
        <v>16800</v>
      </c>
      <c r="G9" s="13">
        <f t="shared" ref="G9" si="2">C9*F9</f>
        <v>36288</v>
      </c>
    </row>
    <row r="10" spans="1:8" ht="45.75" customHeight="1" x14ac:dyDescent="0.25">
      <c r="A10" s="2" t="s">
        <v>122</v>
      </c>
      <c r="B10" s="2">
        <v>2400</v>
      </c>
      <c r="C10" s="14">
        <v>2.16</v>
      </c>
      <c r="D10" s="20">
        <v>5184</v>
      </c>
      <c r="E10" s="2">
        <v>3</v>
      </c>
      <c r="F10" s="4">
        <f t="shared" si="0"/>
        <v>7200</v>
      </c>
      <c r="G10" s="13">
        <f t="shared" ref="G10" si="3">C10*F10</f>
        <v>15552.000000000002</v>
      </c>
    </row>
    <row r="11" spans="1:8" ht="45.75" customHeight="1" x14ac:dyDescent="0.25">
      <c r="A11" s="2" t="s">
        <v>123</v>
      </c>
      <c r="B11" s="2">
        <v>500</v>
      </c>
      <c r="C11" s="14">
        <v>2.16</v>
      </c>
      <c r="D11" s="20">
        <v>1080</v>
      </c>
      <c r="E11" s="11">
        <v>3</v>
      </c>
      <c r="F11" s="4">
        <f t="shared" si="0"/>
        <v>1500</v>
      </c>
      <c r="G11" s="13">
        <f t="shared" ref="G11" si="4">C11*F11</f>
        <v>3240</v>
      </c>
    </row>
    <row r="12" spans="1:8" ht="45.75" customHeight="1" x14ac:dyDescent="0.25">
      <c r="A12" s="2" t="s">
        <v>139</v>
      </c>
      <c r="B12" s="2">
        <v>400</v>
      </c>
      <c r="C12" s="14">
        <v>0.96</v>
      </c>
      <c r="D12" s="20">
        <v>384</v>
      </c>
      <c r="E12" s="2">
        <v>3</v>
      </c>
      <c r="F12" s="4">
        <f t="shared" si="0"/>
        <v>1200</v>
      </c>
      <c r="G12" s="13">
        <f t="shared" ref="G12" si="5">C12*F12</f>
        <v>1152</v>
      </c>
    </row>
    <row r="13" spans="1:8" ht="45.75" customHeight="1" x14ac:dyDescent="0.25">
      <c r="A13" s="2" t="s">
        <v>36</v>
      </c>
      <c r="B13" s="2">
        <v>2000</v>
      </c>
      <c r="C13" s="14">
        <v>1.9799999999999998</v>
      </c>
      <c r="D13" s="20">
        <v>3959.9999999999995</v>
      </c>
      <c r="E13" s="2">
        <v>3</v>
      </c>
      <c r="F13" s="4">
        <f t="shared" si="0"/>
        <v>6000</v>
      </c>
      <c r="G13" s="13">
        <f t="shared" si="1"/>
        <v>11879.999999999998</v>
      </c>
    </row>
    <row r="14" spans="1:8" ht="45.75" customHeight="1" x14ac:dyDescent="0.25">
      <c r="A14" s="2" t="s">
        <v>37</v>
      </c>
      <c r="B14" s="2">
        <v>1000</v>
      </c>
      <c r="C14" s="14">
        <v>1.7999999999999998</v>
      </c>
      <c r="D14" s="20">
        <v>1799.9999999999998</v>
      </c>
      <c r="E14" s="11">
        <v>3</v>
      </c>
      <c r="F14" s="4">
        <f t="shared" si="0"/>
        <v>3000</v>
      </c>
      <c r="G14" s="13">
        <f t="shared" si="1"/>
        <v>5399.9999999999991</v>
      </c>
    </row>
    <row r="15" spans="1:8" ht="45.75" customHeight="1" x14ac:dyDescent="0.25">
      <c r="A15" s="2" t="s">
        <v>124</v>
      </c>
      <c r="B15" s="2">
        <v>4000</v>
      </c>
      <c r="C15" s="14">
        <v>2.4</v>
      </c>
      <c r="D15" s="20">
        <v>9600</v>
      </c>
      <c r="E15" s="2">
        <v>3</v>
      </c>
      <c r="F15" s="4">
        <f t="shared" si="0"/>
        <v>12000</v>
      </c>
      <c r="G15" s="13">
        <f t="shared" ref="G15:G16" si="6">C15*F15</f>
        <v>28800</v>
      </c>
    </row>
    <row r="16" spans="1:8" ht="45.75" customHeight="1" x14ac:dyDescent="0.25">
      <c r="A16" s="2" t="s">
        <v>140</v>
      </c>
      <c r="B16" s="2">
        <v>1000</v>
      </c>
      <c r="C16" s="14">
        <v>1.68</v>
      </c>
      <c r="D16" s="20">
        <v>1680</v>
      </c>
      <c r="E16" s="2">
        <v>3</v>
      </c>
      <c r="F16" s="4">
        <f t="shared" si="0"/>
        <v>3000</v>
      </c>
      <c r="G16" s="13">
        <f t="shared" si="6"/>
        <v>5040</v>
      </c>
    </row>
    <row r="17" spans="1:7" ht="45.75" customHeight="1" x14ac:dyDescent="0.25">
      <c r="A17" s="2" t="s">
        <v>38</v>
      </c>
      <c r="B17" s="2">
        <v>6200</v>
      </c>
      <c r="C17" s="14">
        <v>1.5</v>
      </c>
      <c r="D17" s="20">
        <v>9300</v>
      </c>
      <c r="E17" s="2">
        <v>3</v>
      </c>
      <c r="F17" s="4">
        <f t="shared" si="0"/>
        <v>18600</v>
      </c>
      <c r="G17" s="13">
        <f t="shared" si="1"/>
        <v>27900</v>
      </c>
    </row>
    <row r="18" spans="1:7" ht="45.75" customHeight="1" x14ac:dyDescent="0.25">
      <c r="A18" s="2" t="s">
        <v>39</v>
      </c>
      <c r="B18" s="2">
        <v>1000</v>
      </c>
      <c r="C18" s="14">
        <v>1.5</v>
      </c>
      <c r="D18" s="20">
        <v>1500</v>
      </c>
      <c r="E18" s="11">
        <v>3</v>
      </c>
      <c r="F18" s="4">
        <f t="shared" si="0"/>
        <v>3000</v>
      </c>
      <c r="G18" s="13">
        <f t="shared" si="1"/>
        <v>4500</v>
      </c>
    </row>
    <row r="19" spans="1:7" ht="45.75" customHeight="1" x14ac:dyDescent="0.25">
      <c r="A19" s="2" t="s">
        <v>125</v>
      </c>
      <c r="B19" s="2">
        <v>70</v>
      </c>
      <c r="C19" s="14">
        <v>2.16</v>
      </c>
      <c r="D19" s="20">
        <v>151.20000000000002</v>
      </c>
      <c r="E19" s="2">
        <v>3</v>
      </c>
      <c r="F19" s="4">
        <f t="shared" si="0"/>
        <v>210</v>
      </c>
      <c r="G19" s="13">
        <f t="shared" ref="G19" si="7">C19*F19</f>
        <v>453.6</v>
      </c>
    </row>
    <row r="20" spans="1:7" ht="45.75" customHeight="1" x14ac:dyDescent="0.25">
      <c r="A20" s="2" t="s">
        <v>142</v>
      </c>
      <c r="B20" s="2">
        <v>30</v>
      </c>
      <c r="C20" s="14">
        <v>1.44</v>
      </c>
      <c r="D20" s="20">
        <v>43.199999999999996</v>
      </c>
      <c r="E20" s="2">
        <v>3</v>
      </c>
      <c r="F20" s="4">
        <f t="shared" si="0"/>
        <v>90</v>
      </c>
      <c r="G20" s="13">
        <f t="shared" ref="G20" si="8">C20*F20</f>
        <v>129.6</v>
      </c>
    </row>
    <row r="21" spans="1:7" ht="65.25" customHeight="1" x14ac:dyDescent="0.25">
      <c r="A21" s="2" t="s">
        <v>152</v>
      </c>
      <c r="B21" s="2">
        <v>1400</v>
      </c>
      <c r="C21" s="14">
        <v>2.2799999999999998</v>
      </c>
      <c r="D21" s="20">
        <v>3191.9999999999995</v>
      </c>
      <c r="E21" s="2">
        <v>3</v>
      </c>
      <c r="F21" s="4">
        <f t="shared" si="0"/>
        <v>4200</v>
      </c>
      <c r="G21" s="13">
        <f t="shared" si="1"/>
        <v>9576</v>
      </c>
    </row>
    <row r="22" spans="1:7" ht="45.75" customHeight="1" x14ac:dyDescent="0.25">
      <c r="A22" s="2" t="s">
        <v>40</v>
      </c>
      <c r="B22" s="2">
        <v>560</v>
      </c>
      <c r="C22" s="14">
        <v>1.7999999999999998</v>
      </c>
      <c r="D22" s="20">
        <v>1007.9999999999999</v>
      </c>
      <c r="E22" s="11">
        <v>3</v>
      </c>
      <c r="F22" s="4">
        <f t="shared" si="0"/>
        <v>1680</v>
      </c>
      <c r="G22" s="13">
        <f t="shared" si="1"/>
        <v>3023.9999999999995</v>
      </c>
    </row>
    <row r="23" spans="1:7" ht="45.75" customHeight="1" x14ac:dyDescent="0.25">
      <c r="A23" s="2" t="s">
        <v>126</v>
      </c>
      <c r="B23" s="2">
        <v>600</v>
      </c>
      <c r="C23" s="14">
        <v>3.12</v>
      </c>
      <c r="D23" s="20">
        <v>1872</v>
      </c>
      <c r="E23" s="2">
        <v>3</v>
      </c>
      <c r="F23" s="4">
        <f t="shared" si="0"/>
        <v>1800</v>
      </c>
      <c r="G23" s="13">
        <f t="shared" ref="G23" si="9">C23*F23</f>
        <v>5616</v>
      </c>
    </row>
    <row r="24" spans="1:7" ht="45.75" customHeight="1" x14ac:dyDescent="0.25">
      <c r="A24" s="2" t="s">
        <v>141</v>
      </c>
      <c r="B24" s="2">
        <v>300</v>
      </c>
      <c r="C24" s="14">
        <v>1.44</v>
      </c>
      <c r="D24" s="20">
        <v>432</v>
      </c>
      <c r="E24" s="2">
        <v>3</v>
      </c>
      <c r="F24" s="4">
        <f t="shared" si="0"/>
        <v>900</v>
      </c>
      <c r="G24" s="13">
        <f t="shared" ref="G24" si="10">C24*F24</f>
        <v>1296</v>
      </c>
    </row>
    <row r="25" spans="1:7" ht="45.75" customHeight="1" x14ac:dyDescent="0.25">
      <c r="A25" s="2" t="s">
        <v>41</v>
      </c>
      <c r="B25" s="2">
        <v>40</v>
      </c>
      <c r="C25" s="14">
        <v>0.36</v>
      </c>
      <c r="D25" s="20">
        <v>14.399999999999999</v>
      </c>
      <c r="E25" s="2">
        <v>3</v>
      </c>
      <c r="F25" s="4">
        <f t="shared" si="0"/>
        <v>120</v>
      </c>
      <c r="G25" s="13">
        <f t="shared" si="1"/>
        <v>43.199999999999996</v>
      </c>
    </row>
    <row r="26" spans="1:7" ht="45.75" customHeight="1" x14ac:dyDescent="0.25">
      <c r="A26" s="2" t="s">
        <v>42</v>
      </c>
      <c r="B26" s="2">
        <v>660</v>
      </c>
      <c r="C26" s="14">
        <v>2.88</v>
      </c>
      <c r="D26" s="20">
        <v>1900.8</v>
      </c>
      <c r="E26" s="2">
        <v>3</v>
      </c>
      <c r="F26" s="4">
        <f t="shared" si="0"/>
        <v>1980</v>
      </c>
      <c r="G26" s="13">
        <f t="shared" si="1"/>
        <v>5702.4</v>
      </c>
    </row>
    <row r="27" spans="1:7" ht="45.75" customHeight="1" x14ac:dyDescent="0.25">
      <c r="A27" s="2" t="s">
        <v>127</v>
      </c>
      <c r="B27" s="2">
        <v>8000</v>
      </c>
      <c r="C27" s="14">
        <v>1.7999999999999998</v>
      </c>
      <c r="D27" s="20">
        <v>14399.999999999998</v>
      </c>
      <c r="E27" s="2">
        <v>3</v>
      </c>
      <c r="F27" s="4">
        <f t="shared" si="0"/>
        <v>24000</v>
      </c>
      <c r="G27" s="13">
        <f t="shared" ref="G27" si="11">C27*F27</f>
        <v>43199.999999999993</v>
      </c>
    </row>
    <row r="28" spans="1:7" ht="45.75" customHeight="1" x14ac:dyDescent="0.25">
      <c r="A28" s="2" t="s">
        <v>143</v>
      </c>
      <c r="B28" s="2">
        <v>2500</v>
      </c>
      <c r="C28" s="14">
        <v>0.84</v>
      </c>
      <c r="D28" s="20">
        <v>2100</v>
      </c>
      <c r="E28" s="2">
        <v>3</v>
      </c>
      <c r="F28" s="4">
        <f t="shared" si="0"/>
        <v>7500</v>
      </c>
      <c r="G28" s="13">
        <f t="shared" si="1"/>
        <v>6300</v>
      </c>
    </row>
    <row r="29" spans="1:7" ht="45.75" customHeight="1" x14ac:dyDescent="0.25">
      <c r="A29" s="2" t="s">
        <v>161</v>
      </c>
      <c r="B29" s="2">
        <v>500</v>
      </c>
      <c r="C29" s="14">
        <v>1.08</v>
      </c>
      <c r="D29" s="20">
        <v>540</v>
      </c>
      <c r="E29" s="11">
        <v>3</v>
      </c>
      <c r="F29" s="4">
        <f t="shared" si="0"/>
        <v>1500</v>
      </c>
      <c r="G29" s="13">
        <f t="shared" si="1"/>
        <v>1620</v>
      </c>
    </row>
    <row r="30" spans="1:7" ht="45.75" customHeight="1" x14ac:dyDescent="0.25">
      <c r="A30" s="2" t="s">
        <v>43</v>
      </c>
      <c r="B30" s="2">
        <v>200</v>
      </c>
      <c r="C30" s="14">
        <v>1.08</v>
      </c>
      <c r="D30" s="20">
        <v>216</v>
      </c>
      <c r="E30" s="2">
        <v>3</v>
      </c>
      <c r="F30" s="4">
        <f t="shared" si="0"/>
        <v>600</v>
      </c>
      <c r="G30" s="13">
        <f t="shared" si="1"/>
        <v>648</v>
      </c>
    </row>
    <row r="31" spans="1:7" ht="45.75" customHeight="1" x14ac:dyDescent="0.25">
      <c r="A31" s="2" t="s">
        <v>144</v>
      </c>
      <c r="B31" s="2">
        <v>1000</v>
      </c>
      <c r="C31" s="14">
        <v>2.04</v>
      </c>
      <c r="D31" s="20">
        <v>2040</v>
      </c>
      <c r="E31" s="2">
        <v>3</v>
      </c>
      <c r="F31" s="4">
        <f t="shared" si="0"/>
        <v>3000</v>
      </c>
      <c r="G31" s="13">
        <f t="shared" si="1"/>
        <v>6120</v>
      </c>
    </row>
    <row r="32" spans="1:7" ht="45.75" customHeight="1" x14ac:dyDescent="0.25">
      <c r="A32" s="2" t="s">
        <v>128</v>
      </c>
      <c r="B32" s="2">
        <v>2500</v>
      </c>
      <c r="C32" s="14">
        <v>2.4</v>
      </c>
      <c r="D32" s="20">
        <v>6000</v>
      </c>
      <c r="E32" s="2">
        <v>3</v>
      </c>
      <c r="F32" s="4">
        <f t="shared" si="0"/>
        <v>7500</v>
      </c>
      <c r="G32" s="13">
        <f t="shared" ref="G32" si="12">C32*F32</f>
        <v>18000</v>
      </c>
    </row>
    <row r="33" spans="1:7" ht="45.75" customHeight="1" x14ac:dyDescent="0.25">
      <c r="A33" s="2" t="s">
        <v>129</v>
      </c>
      <c r="B33" s="2">
        <v>1200</v>
      </c>
      <c r="C33" s="14">
        <v>3.36</v>
      </c>
      <c r="D33" s="20">
        <v>4032</v>
      </c>
      <c r="E33" s="11">
        <v>3</v>
      </c>
      <c r="F33" s="4">
        <f t="shared" si="0"/>
        <v>3600</v>
      </c>
      <c r="G33" s="13">
        <f t="shared" ref="G33" si="13">C33*F33</f>
        <v>12096</v>
      </c>
    </row>
    <row r="34" spans="1:7" ht="45.75" customHeight="1" x14ac:dyDescent="0.25">
      <c r="A34" s="2" t="s">
        <v>145</v>
      </c>
      <c r="B34" s="2">
        <v>2100</v>
      </c>
      <c r="C34" s="14">
        <v>1.68</v>
      </c>
      <c r="D34" s="20">
        <v>3528</v>
      </c>
      <c r="E34" s="2">
        <v>3</v>
      </c>
      <c r="F34" s="4">
        <f t="shared" si="0"/>
        <v>6300</v>
      </c>
      <c r="G34" s="13">
        <f t="shared" ref="G34" si="14">C34*F34</f>
        <v>10584</v>
      </c>
    </row>
    <row r="35" spans="1:7" ht="45.75" customHeight="1" x14ac:dyDescent="0.25">
      <c r="A35" s="2" t="s">
        <v>146</v>
      </c>
      <c r="B35" s="2">
        <v>1600</v>
      </c>
      <c r="C35" s="14">
        <v>1.68</v>
      </c>
      <c r="D35" s="20">
        <v>2688</v>
      </c>
      <c r="E35" s="2">
        <v>3</v>
      </c>
      <c r="F35" s="4">
        <f t="shared" si="0"/>
        <v>4800</v>
      </c>
      <c r="G35" s="13">
        <f t="shared" ref="G35" si="15">C35*F35</f>
        <v>8064</v>
      </c>
    </row>
    <row r="36" spans="1:7" ht="45.75" customHeight="1" x14ac:dyDescent="0.25">
      <c r="A36" s="2" t="s">
        <v>147</v>
      </c>
      <c r="B36" s="2">
        <v>380</v>
      </c>
      <c r="C36" s="14">
        <v>1.68</v>
      </c>
      <c r="D36" s="20">
        <v>638.4</v>
      </c>
      <c r="E36" s="11">
        <v>3</v>
      </c>
      <c r="F36" s="4">
        <f t="shared" si="0"/>
        <v>1140</v>
      </c>
      <c r="G36" s="13">
        <f t="shared" ref="G36" si="16">C36*F36</f>
        <v>1915.1999999999998</v>
      </c>
    </row>
    <row r="37" spans="1:7" ht="45.75" customHeight="1" x14ac:dyDescent="0.25">
      <c r="A37" s="2" t="s">
        <v>130</v>
      </c>
      <c r="B37" s="2">
        <v>270</v>
      </c>
      <c r="C37" s="14">
        <v>2.88</v>
      </c>
      <c r="D37" s="20">
        <v>777.6</v>
      </c>
      <c r="E37" s="2">
        <v>3</v>
      </c>
      <c r="F37" s="4">
        <f t="shared" si="0"/>
        <v>810</v>
      </c>
      <c r="G37" s="13">
        <f t="shared" ref="G37" si="17">C37*F37</f>
        <v>2332.7999999999997</v>
      </c>
    </row>
    <row r="38" spans="1:7" ht="45.75" customHeight="1" x14ac:dyDescent="0.25">
      <c r="A38" s="2" t="s">
        <v>148</v>
      </c>
      <c r="B38" s="2">
        <v>2800</v>
      </c>
      <c r="C38" s="14">
        <v>1.7999999999999998</v>
      </c>
      <c r="D38" s="20">
        <v>5039.9999999999991</v>
      </c>
      <c r="E38" s="2">
        <v>3</v>
      </c>
      <c r="F38" s="4">
        <f t="shared" si="0"/>
        <v>8400</v>
      </c>
      <c r="G38" s="13">
        <f t="shared" ref="G38" si="18">C38*F38</f>
        <v>15119.999999999998</v>
      </c>
    </row>
    <row r="39" spans="1:7" ht="45.75" customHeight="1" x14ac:dyDescent="0.25">
      <c r="A39" s="2" t="s">
        <v>149</v>
      </c>
      <c r="B39" s="2">
        <v>370</v>
      </c>
      <c r="C39" s="14">
        <v>1.7999999999999998</v>
      </c>
      <c r="D39" s="20">
        <v>665.99999999999989</v>
      </c>
      <c r="E39" s="11">
        <v>3</v>
      </c>
      <c r="F39" s="4">
        <f t="shared" si="0"/>
        <v>1110</v>
      </c>
      <c r="G39" s="13">
        <f t="shared" ref="G39" si="19">C39*F39</f>
        <v>1997.9999999999998</v>
      </c>
    </row>
    <row r="40" spans="1:7" ht="37.5" customHeight="1" x14ac:dyDescent="0.25">
      <c r="A40" s="2" t="s">
        <v>150</v>
      </c>
      <c r="B40" s="2">
        <v>1500</v>
      </c>
      <c r="C40" s="14">
        <v>1.7999999999999998</v>
      </c>
      <c r="D40" s="20">
        <v>2699.9999999999995</v>
      </c>
      <c r="E40" s="2">
        <v>3</v>
      </c>
      <c r="F40" s="4">
        <f t="shared" si="0"/>
        <v>4500</v>
      </c>
      <c r="G40" s="13">
        <f t="shared" ref="G40" si="20">C40*F40</f>
        <v>8099.9999999999991</v>
      </c>
    </row>
    <row r="41" spans="1:7" ht="37.5" customHeight="1" x14ac:dyDescent="0.25">
      <c r="A41" s="2" t="s">
        <v>131</v>
      </c>
      <c r="B41" s="2">
        <v>2400</v>
      </c>
      <c r="C41" s="14">
        <v>2.76</v>
      </c>
      <c r="D41" s="20">
        <v>6623.9999999999991</v>
      </c>
      <c r="E41" s="2">
        <v>3</v>
      </c>
      <c r="F41" s="4">
        <f t="shared" si="0"/>
        <v>7200</v>
      </c>
      <c r="G41" s="13">
        <f t="shared" ref="G41" si="21">C41*F41</f>
        <v>19872</v>
      </c>
    </row>
    <row r="42" spans="1:7" ht="37.5" customHeight="1" x14ac:dyDescent="0.25">
      <c r="A42" s="2" t="s">
        <v>44</v>
      </c>
      <c r="B42" s="2">
        <v>600</v>
      </c>
      <c r="C42" s="14">
        <v>1.92</v>
      </c>
      <c r="D42" s="20">
        <v>1152</v>
      </c>
      <c r="E42" s="11">
        <v>3</v>
      </c>
      <c r="F42" s="4">
        <f t="shared" si="0"/>
        <v>1800</v>
      </c>
      <c r="G42" s="13">
        <f t="shared" si="1"/>
        <v>3456</v>
      </c>
    </row>
    <row r="43" spans="1:7" ht="37.5" customHeight="1" x14ac:dyDescent="0.25">
      <c r="A43" s="2" t="s">
        <v>45</v>
      </c>
      <c r="B43" s="2">
        <v>230</v>
      </c>
      <c r="C43" s="14">
        <v>1.68</v>
      </c>
      <c r="D43" s="20">
        <v>386.4</v>
      </c>
      <c r="E43" s="2">
        <v>3</v>
      </c>
      <c r="F43" s="4">
        <f t="shared" si="0"/>
        <v>690</v>
      </c>
      <c r="G43" s="13">
        <f t="shared" si="1"/>
        <v>1159.2</v>
      </c>
    </row>
    <row r="44" spans="1:7" ht="37.5" customHeight="1" x14ac:dyDescent="0.25">
      <c r="A44" s="2" t="s">
        <v>46</v>
      </c>
      <c r="B44" s="2">
        <v>130</v>
      </c>
      <c r="C44" s="14">
        <v>1.44</v>
      </c>
      <c r="D44" s="20">
        <v>187.2</v>
      </c>
      <c r="E44" s="2">
        <v>3</v>
      </c>
      <c r="F44" s="4">
        <f t="shared" si="0"/>
        <v>390</v>
      </c>
      <c r="G44" s="13">
        <f t="shared" si="1"/>
        <v>561.6</v>
      </c>
    </row>
    <row r="45" spans="1:7" ht="37.5" customHeight="1" x14ac:dyDescent="0.25">
      <c r="A45" s="2" t="s">
        <v>47</v>
      </c>
      <c r="B45" s="2">
        <v>390</v>
      </c>
      <c r="C45" s="14">
        <v>1.032</v>
      </c>
      <c r="D45" s="20">
        <v>402.48</v>
      </c>
      <c r="E45" s="11">
        <v>3</v>
      </c>
      <c r="F45" s="4">
        <f t="shared" si="0"/>
        <v>1170</v>
      </c>
      <c r="G45" s="13">
        <f t="shared" si="1"/>
        <v>1207.44</v>
      </c>
    </row>
    <row r="46" spans="1:7" ht="37.5" customHeight="1" x14ac:dyDescent="0.25">
      <c r="A46" s="2" t="s">
        <v>136</v>
      </c>
      <c r="B46" s="2">
        <v>100</v>
      </c>
      <c r="C46" s="14">
        <v>1.2</v>
      </c>
      <c r="D46" s="20">
        <v>120</v>
      </c>
      <c r="E46" s="11" t="s">
        <v>93</v>
      </c>
      <c r="F46" s="4">
        <f t="shared" si="0"/>
        <v>300</v>
      </c>
      <c r="G46" s="13">
        <f t="shared" ref="G46" si="22">C46*F46</f>
        <v>360</v>
      </c>
    </row>
    <row r="47" spans="1:7" ht="37.5" customHeight="1" x14ac:dyDescent="0.25">
      <c r="A47" s="2" t="s">
        <v>132</v>
      </c>
      <c r="B47" s="2">
        <v>200</v>
      </c>
      <c r="C47" s="14">
        <v>2.16</v>
      </c>
      <c r="D47" s="20">
        <v>432</v>
      </c>
      <c r="E47" s="2">
        <v>3</v>
      </c>
      <c r="F47" s="4">
        <f t="shared" si="0"/>
        <v>600</v>
      </c>
      <c r="G47" s="13">
        <f t="shared" ref="G47" si="23">C47*F47</f>
        <v>1296</v>
      </c>
    </row>
    <row r="48" spans="1:7" ht="37.5" customHeight="1" x14ac:dyDescent="0.25">
      <c r="A48" s="2" t="s">
        <v>48</v>
      </c>
      <c r="B48" s="2">
        <v>300</v>
      </c>
      <c r="C48" s="14">
        <v>1.56</v>
      </c>
      <c r="D48" s="20">
        <v>468</v>
      </c>
      <c r="E48" s="2">
        <v>3</v>
      </c>
      <c r="F48" s="4">
        <f t="shared" si="0"/>
        <v>900</v>
      </c>
      <c r="G48" s="13">
        <f t="shared" si="1"/>
        <v>1404</v>
      </c>
    </row>
    <row r="49" spans="1:11" ht="37.5" customHeight="1" x14ac:dyDescent="0.25">
      <c r="A49" s="2" t="s">
        <v>268</v>
      </c>
      <c r="B49" s="2">
        <v>350</v>
      </c>
      <c r="C49" s="14">
        <v>1.4</v>
      </c>
      <c r="D49" s="20">
        <v>489.99999999999994</v>
      </c>
      <c r="E49" s="2">
        <v>3</v>
      </c>
      <c r="F49" s="4">
        <f t="shared" si="0"/>
        <v>1050</v>
      </c>
      <c r="G49" s="13">
        <f>C49*F49</f>
        <v>1470</v>
      </c>
    </row>
    <row r="50" spans="1:11" ht="37.5" customHeight="1" x14ac:dyDescent="0.25">
      <c r="A50" s="2" t="s">
        <v>49</v>
      </c>
      <c r="B50" s="2">
        <v>12</v>
      </c>
      <c r="C50" s="14">
        <v>3.5999999999999996</v>
      </c>
      <c r="D50" s="20">
        <v>43.199999999999996</v>
      </c>
      <c r="E50" s="11">
        <v>3</v>
      </c>
      <c r="F50" s="4">
        <f t="shared" si="0"/>
        <v>36</v>
      </c>
      <c r="G50" s="13">
        <f t="shared" si="1"/>
        <v>129.6</v>
      </c>
    </row>
    <row r="51" spans="1:11" ht="37.5" customHeight="1" x14ac:dyDescent="0.25">
      <c r="A51" s="2" t="s">
        <v>50</v>
      </c>
      <c r="B51" s="2">
        <v>250</v>
      </c>
      <c r="C51" s="14">
        <v>1.32</v>
      </c>
      <c r="D51" s="20">
        <v>330</v>
      </c>
      <c r="E51" s="2">
        <v>3</v>
      </c>
      <c r="F51" s="4">
        <f t="shared" si="0"/>
        <v>750</v>
      </c>
      <c r="G51" s="13">
        <f t="shared" si="1"/>
        <v>990</v>
      </c>
    </row>
    <row r="52" spans="1:11" ht="37.5" customHeight="1" x14ac:dyDescent="0.25">
      <c r="A52" s="2" t="s">
        <v>51</v>
      </c>
      <c r="B52" s="2">
        <v>8</v>
      </c>
      <c r="C52" s="14">
        <v>1.7999999999999998</v>
      </c>
      <c r="D52" s="20">
        <v>14.399999999999999</v>
      </c>
      <c r="E52" s="2">
        <v>3</v>
      </c>
      <c r="F52" s="4">
        <f t="shared" si="0"/>
        <v>24</v>
      </c>
      <c r="G52" s="13">
        <f>C52*F52</f>
        <v>43.199999999999996</v>
      </c>
    </row>
    <row r="53" spans="1:11" ht="37.5" customHeight="1" x14ac:dyDescent="0.25">
      <c r="A53" s="2" t="s">
        <v>52</v>
      </c>
      <c r="B53" s="2">
        <v>25</v>
      </c>
      <c r="C53" s="14">
        <v>0.96</v>
      </c>
      <c r="D53" s="20">
        <v>24</v>
      </c>
      <c r="E53" s="11">
        <v>3</v>
      </c>
      <c r="F53" s="4">
        <f t="shared" si="0"/>
        <v>75</v>
      </c>
      <c r="G53" s="13">
        <f t="shared" si="1"/>
        <v>72</v>
      </c>
    </row>
    <row r="54" spans="1:11" ht="37.5" customHeight="1" thickBot="1" x14ac:dyDescent="0.3">
      <c r="A54" s="2" t="s">
        <v>151</v>
      </c>
      <c r="B54" s="2">
        <v>480</v>
      </c>
      <c r="C54" s="14">
        <v>1.68</v>
      </c>
      <c r="D54" s="20">
        <v>806.4</v>
      </c>
      <c r="E54" s="2">
        <v>3</v>
      </c>
      <c r="F54" s="4">
        <f t="shared" si="0"/>
        <v>1440</v>
      </c>
      <c r="G54" s="82">
        <f t="shared" si="1"/>
        <v>2419.1999999999998</v>
      </c>
    </row>
    <row r="55" spans="1:11" ht="40.5" customHeight="1" thickBot="1" x14ac:dyDescent="0.3">
      <c r="A55" s="76"/>
      <c r="B55" s="76"/>
      <c r="D55" s="13">
        <v>117023.67999999996</v>
      </c>
      <c r="G55" s="83">
        <f>SUM(G5:G54)</f>
        <v>351071.04000000004</v>
      </c>
      <c r="H55" s="87" t="s">
        <v>196</v>
      </c>
      <c r="I55" s="87"/>
      <c r="J55" s="87"/>
      <c r="K55" s="88"/>
    </row>
    <row r="56" spans="1:11" x14ac:dyDescent="0.25">
      <c r="D56" s="45"/>
    </row>
  </sheetData>
  <mergeCells count="4">
    <mergeCell ref="A55:B55"/>
    <mergeCell ref="H55:K55"/>
    <mergeCell ref="A1:G1"/>
    <mergeCell ref="A2:G2"/>
  </mergeCells>
  <pageMargins left="0.31496062992125984" right="0.31496062992125984" top="0.15748031496062992" bottom="0.15748031496062992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F4FD-B082-4ABD-A81F-14B50E05A390}">
  <dimension ref="A1:K7"/>
  <sheetViews>
    <sheetView workbookViewId="0">
      <selection activeCell="G5" sqref="G5"/>
    </sheetView>
  </sheetViews>
  <sheetFormatPr defaultRowHeight="15" x14ac:dyDescent="0.25"/>
  <cols>
    <col min="1" max="1" width="21.7109375" style="1" customWidth="1"/>
    <col min="2" max="2" width="15.140625" style="1" customWidth="1"/>
    <col min="3" max="3" width="16.28515625" style="1" bestFit="1" customWidth="1"/>
    <col min="4" max="4" width="16.28515625" style="1" customWidth="1"/>
    <col min="5" max="5" width="9.140625" style="1"/>
    <col min="6" max="7" width="15.42578125" style="1" customWidth="1"/>
    <col min="8" max="16384" width="9.140625" style="1"/>
  </cols>
  <sheetData>
    <row r="1" spans="1:11" ht="40.5" customHeight="1" thickBot="1" x14ac:dyDescent="0.3">
      <c r="A1" s="67" t="s">
        <v>199</v>
      </c>
      <c r="B1" s="68"/>
      <c r="C1" s="68"/>
      <c r="D1" s="68"/>
      <c r="E1" s="68"/>
      <c r="F1" s="68"/>
      <c r="G1" s="69"/>
    </row>
    <row r="2" spans="1:11" ht="45" customHeight="1" x14ac:dyDescent="0.25">
      <c r="A2" s="74" t="s">
        <v>4</v>
      </c>
      <c r="B2" s="70"/>
      <c r="C2" s="70"/>
      <c r="D2" s="70"/>
      <c r="E2" s="70"/>
      <c r="F2" s="70"/>
      <c r="G2" s="70"/>
    </row>
    <row r="3" spans="1:11" ht="17.25" customHeight="1" thickBot="1" x14ac:dyDescent="0.3"/>
    <row r="4" spans="1:11" ht="48" customHeight="1" thickBot="1" x14ac:dyDescent="0.3">
      <c r="A4" s="34" t="s">
        <v>0</v>
      </c>
      <c r="B4" s="35" t="s">
        <v>3</v>
      </c>
      <c r="C4" s="35" t="s">
        <v>272</v>
      </c>
      <c r="D4" s="35" t="s">
        <v>2</v>
      </c>
      <c r="E4" s="35" t="s">
        <v>92</v>
      </c>
      <c r="F4" s="35" t="s">
        <v>155</v>
      </c>
      <c r="G4" s="37" t="s">
        <v>91</v>
      </c>
    </row>
    <row r="5" spans="1:11" ht="92.25" customHeight="1" x14ac:dyDescent="0.25">
      <c r="A5" s="17" t="s">
        <v>116</v>
      </c>
      <c r="B5" s="46">
        <v>2160</v>
      </c>
      <c r="C5" s="60">
        <v>11.747999999999999</v>
      </c>
      <c r="D5" s="60">
        <v>25375.68</v>
      </c>
      <c r="E5" s="47">
        <v>3</v>
      </c>
      <c r="F5" s="46">
        <f>B5*E5</f>
        <v>6480</v>
      </c>
      <c r="G5" s="19">
        <f>C5*F5</f>
        <v>76127.039999999994</v>
      </c>
    </row>
    <row r="6" spans="1:11" ht="92.25" customHeight="1" thickBot="1" x14ac:dyDescent="0.3">
      <c r="A6" s="2" t="s">
        <v>117</v>
      </c>
      <c r="B6" s="16">
        <v>1440</v>
      </c>
      <c r="C6" s="61">
        <v>13.68</v>
      </c>
      <c r="D6" s="61">
        <v>19699.2</v>
      </c>
      <c r="E6" s="58">
        <v>3</v>
      </c>
      <c r="F6" s="46">
        <f>B6*E6</f>
        <v>4320</v>
      </c>
      <c r="G6" s="19">
        <f>C6*F6</f>
        <v>59097.599999999999</v>
      </c>
    </row>
    <row r="7" spans="1:11" ht="43.5" customHeight="1" thickBot="1" x14ac:dyDescent="0.3">
      <c r="A7" s="7"/>
      <c r="B7" s="7"/>
      <c r="C7" s="62"/>
      <c r="D7" s="63">
        <v>45074.880000000005</v>
      </c>
      <c r="G7" s="42">
        <f>SUM(G5:G6)</f>
        <v>135224.63999999998</v>
      </c>
      <c r="H7" s="71" t="s">
        <v>200</v>
      </c>
      <c r="I7" s="72"/>
      <c r="J7" s="72"/>
      <c r="K7" s="73"/>
    </row>
  </sheetData>
  <mergeCells count="3">
    <mergeCell ref="H7:K7"/>
    <mergeCell ref="A1:G1"/>
    <mergeCell ref="A2:G2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7CDE-03B8-432F-9A03-F7A4AC1D7832}">
  <dimension ref="A1:K11"/>
  <sheetViews>
    <sheetView workbookViewId="0">
      <selection activeCell="F16" sqref="F16"/>
    </sheetView>
  </sheetViews>
  <sheetFormatPr defaultRowHeight="15" x14ac:dyDescent="0.25"/>
  <cols>
    <col min="1" max="1" width="25.85546875" style="1" customWidth="1"/>
    <col min="2" max="2" width="15.28515625" style="1" customWidth="1"/>
    <col min="3" max="3" width="16.28515625" style="1" bestFit="1" customWidth="1"/>
    <col min="4" max="4" width="16.28515625" style="1" customWidth="1"/>
    <col min="5" max="5" width="9.140625" style="1"/>
    <col min="6" max="6" width="13.85546875" style="1" customWidth="1"/>
    <col min="7" max="7" width="18.140625" style="1" customWidth="1"/>
    <col min="8" max="16384" width="9.140625" style="1"/>
  </cols>
  <sheetData>
    <row r="1" spans="1:11" ht="40.5" customHeight="1" thickBot="1" x14ac:dyDescent="0.3">
      <c r="A1" s="67" t="s">
        <v>201</v>
      </c>
      <c r="B1" s="68"/>
      <c r="C1" s="68"/>
      <c r="D1" s="68"/>
      <c r="E1" s="68"/>
      <c r="F1" s="68"/>
      <c r="G1" s="69"/>
    </row>
    <row r="2" spans="1:11" ht="45" customHeight="1" x14ac:dyDescent="0.25">
      <c r="A2" s="74" t="s">
        <v>104</v>
      </c>
      <c r="B2" s="70"/>
      <c r="C2" s="70"/>
      <c r="D2" s="70"/>
      <c r="E2" s="70"/>
      <c r="F2" s="70"/>
      <c r="G2" s="70"/>
    </row>
    <row r="3" spans="1:11" ht="17.25" customHeight="1" thickBot="1" x14ac:dyDescent="0.3">
      <c r="A3" s="70"/>
      <c r="B3" s="70"/>
    </row>
    <row r="4" spans="1:11" ht="48" customHeight="1" thickBot="1" x14ac:dyDescent="0.3">
      <c r="A4" s="34" t="s">
        <v>0</v>
      </c>
      <c r="B4" s="35" t="s">
        <v>3</v>
      </c>
      <c r="C4" s="35" t="s">
        <v>272</v>
      </c>
      <c r="D4" s="35" t="s">
        <v>2</v>
      </c>
      <c r="E4" s="36" t="s">
        <v>92</v>
      </c>
      <c r="F4" s="35" t="s">
        <v>153</v>
      </c>
      <c r="G4" s="37" t="s">
        <v>91</v>
      </c>
    </row>
    <row r="5" spans="1:11" ht="45" customHeight="1" x14ac:dyDescent="0.25">
      <c r="A5" s="17" t="s">
        <v>53</v>
      </c>
      <c r="B5" s="17">
        <v>700</v>
      </c>
      <c r="C5" s="26">
        <v>4.2</v>
      </c>
      <c r="D5" s="26">
        <v>2940</v>
      </c>
      <c r="E5" s="27">
        <v>3</v>
      </c>
      <c r="F5" s="18">
        <f>B5*E5</f>
        <v>2100</v>
      </c>
      <c r="G5" s="22">
        <f>C5*F5</f>
        <v>8820</v>
      </c>
    </row>
    <row r="6" spans="1:11" ht="45" customHeight="1" x14ac:dyDescent="0.25">
      <c r="A6" s="2" t="s">
        <v>54</v>
      </c>
      <c r="B6" s="2">
        <v>1100</v>
      </c>
      <c r="C6" s="15">
        <v>7.08</v>
      </c>
      <c r="D6" s="26">
        <v>7788</v>
      </c>
      <c r="E6" s="2">
        <v>3</v>
      </c>
      <c r="F6" s="18">
        <f>B6*E6</f>
        <v>3300</v>
      </c>
      <c r="G6" s="23">
        <f t="shared" ref="G6:G9" si="0">C6*F6</f>
        <v>23364</v>
      </c>
    </row>
    <row r="7" spans="1:11" ht="45" customHeight="1" x14ac:dyDescent="0.25">
      <c r="A7" s="2" t="s">
        <v>253</v>
      </c>
      <c r="B7" s="2">
        <v>70</v>
      </c>
      <c r="C7" s="26">
        <v>4.2</v>
      </c>
      <c r="D7" s="26">
        <v>294</v>
      </c>
      <c r="E7" s="2">
        <v>3</v>
      </c>
      <c r="F7" s="18">
        <f>B7*E7</f>
        <v>210</v>
      </c>
      <c r="G7" s="22">
        <f>C7*F7</f>
        <v>882</v>
      </c>
    </row>
    <row r="8" spans="1:11" ht="45" customHeight="1" x14ac:dyDescent="0.25">
      <c r="A8" s="2" t="s">
        <v>55</v>
      </c>
      <c r="B8" s="2">
        <v>1100</v>
      </c>
      <c r="C8" s="15">
        <v>7.08</v>
      </c>
      <c r="D8" s="26">
        <v>7788</v>
      </c>
      <c r="E8" s="2">
        <v>3</v>
      </c>
      <c r="F8" s="4">
        <f>B8*E8</f>
        <v>3300</v>
      </c>
      <c r="G8" s="23">
        <f t="shared" si="0"/>
        <v>23364</v>
      </c>
    </row>
    <row r="9" spans="1:11" ht="45" customHeight="1" thickBot="1" x14ac:dyDescent="0.3">
      <c r="A9" s="2" t="s">
        <v>56</v>
      </c>
      <c r="B9" s="2">
        <v>1450</v>
      </c>
      <c r="C9" s="15">
        <v>5.3639999999999999</v>
      </c>
      <c r="D9" s="15">
        <v>7777.8</v>
      </c>
      <c r="E9" s="2">
        <v>3</v>
      </c>
      <c r="F9" s="4">
        <f>B9*E9</f>
        <v>4350</v>
      </c>
      <c r="G9" s="25">
        <f t="shared" si="0"/>
        <v>23333.399999999998</v>
      </c>
    </row>
    <row r="10" spans="1:11" ht="54" customHeight="1" thickBot="1" x14ac:dyDescent="0.3">
      <c r="A10" s="7"/>
      <c r="B10" s="7"/>
      <c r="D10" s="13">
        <v>26587.8</v>
      </c>
      <c r="G10" s="42">
        <f>SUM(G5:G9)</f>
        <v>79763.399999999994</v>
      </c>
      <c r="H10" s="77" t="s">
        <v>202</v>
      </c>
      <c r="I10" s="78"/>
      <c r="J10" s="78"/>
      <c r="K10" s="79"/>
    </row>
    <row r="11" spans="1:11" x14ac:dyDescent="0.25">
      <c r="D11" s="45"/>
      <c r="G11" s="48"/>
    </row>
  </sheetData>
  <mergeCells count="4">
    <mergeCell ref="H10:K10"/>
    <mergeCell ref="A1:G1"/>
    <mergeCell ref="A2:G2"/>
    <mergeCell ref="A3:B3"/>
  </mergeCells>
  <pageMargins left="0.70866141732283472" right="0.70866141732283472" top="0.35433070866141736" bottom="0.35433070866141736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A20F-334B-4BB7-B5C4-6B50AEC9E0EB}">
  <dimension ref="A1:K21"/>
  <sheetViews>
    <sheetView topLeftCell="A16" workbookViewId="0">
      <selection activeCell="G20" sqref="G20:K20"/>
    </sheetView>
  </sheetViews>
  <sheetFormatPr defaultRowHeight="15" x14ac:dyDescent="0.25"/>
  <cols>
    <col min="1" max="1" width="27" style="1" customWidth="1"/>
    <col min="2" max="2" width="14.28515625" style="1" customWidth="1"/>
    <col min="3" max="4" width="16.42578125" style="1" customWidth="1"/>
    <col min="5" max="5" width="9.140625" style="1"/>
    <col min="6" max="6" width="15.5703125" style="1" customWidth="1"/>
    <col min="7" max="7" width="17" style="1" customWidth="1"/>
    <col min="8" max="16384" width="9.140625" style="1"/>
  </cols>
  <sheetData>
    <row r="1" spans="1:7" ht="29.25" customHeight="1" thickBot="1" x14ac:dyDescent="0.3">
      <c r="A1" s="67" t="s">
        <v>204</v>
      </c>
      <c r="B1" s="68"/>
      <c r="C1" s="68"/>
      <c r="D1" s="68"/>
      <c r="E1" s="68"/>
      <c r="F1" s="68"/>
      <c r="G1" s="69"/>
    </row>
    <row r="2" spans="1:7" ht="38.25" customHeight="1" x14ac:dyDescent="0.25">
      <c r="A2" s="74" t="s">
        <v>105</v>
      </c>
      <c r="B2" s="70"/>
      <c r="C2" s="70"/>
      <c r="D2" s="70"/>
      <c r="E2" s="70"/>
      <c r="F2" s="70"/>
      <c r="G2" s="70"/>
    </row>
    <row r="3" spans="1:7" ht="23.25" customHeight="1" thickBot="1" x14ac:dyDescent="0.3"/>
    <row r="4" spans="1:7" ht="48" customHeight="1" thickBot="1" x14ac:dyDescent="0.3">
      <c r="A4" s="34" t="s">
        <v>0</v>
      </c>
      <c r="B4" s="35" t="s">
        <v>3</v>
      </c>
      <c r="C4" s="35" t="s">
        <v>1</v>
      </c>
      <c r="D4" s="35" t="s">
        <v>273</v>
      </c>
      <c r="E4" s="36" t="s">
        <v>92</v>
      </c>
      <c r="F4" s="35" t="s">
        <v>153</v>
      </c>
      <c r="G4" s="56" t="s">
        <v>91</v>
      </c>
    </row>
    <row r="5" spans="1:7" ht="45" customHeight="1" x14ac:dyDescent="0.25">
      <c r="A5" s="17" t="s">
        <v>57</v>
      </c>
      <c r="B5" s="17">
        <v>1200</v>
      </c>
      <c r="C5" s="26">
        <v>13.689599999999999</v>
      </c>
      <c r="D5" s="26">
        <v>16427.519999999997</v>
      </c>
      <c r="E5" s="27">
        <v>3</v>
      </c>
      <c r="F5" s="65">
        <f>B5*E5</f>
        <v>3600</v>
      </c>
      <c r="G5" s="13">
        <f>C5*F5</f>
        <v>49282.559999999998</v>
      </c>
    </row>
    <row r="6" spans="1:7" ht="45" customHeight="1" x14ac:dyDescent="0.25">
      <c r="A6" s="2" t="s">
        <v>118</v>
      </c>
      <c r="B6" s="2">
        <v>350</v>
      </c>
      <c r="C6" s="15">
        <v>6.617</v>
      </c>
      <c r="D6" s="26">
        <v>2315.9499999999998</v>
      </c>
      <c r="E6" s="2">
        <v>3</v>
      </c>
      <c r="F6" s="66">
        <f t="shared" ref="F6:F19" si="0">B6*E6</f>
        <v>1050</v>
      </c>
      <c r="G6" s="13">
        <f t="shared" ref="G6:G19" si="1">C6*F6</f>
        <v>6947.85</v>
      </c>
    </row>
    <row r="7" spans="1:7" ht="45" customHeight="1" x14ac:dyDescent="0.25">
      <c r="A7" s="2" t="s">
        <v>58</v>
      </c>
      <c r="B7" s="2">
        <v>200</v>
      </c>
      <c r="C7" s="15">
        <v>10.1153</v>
      </c>
      <c r="D7" s="26">
        <v>2023.06</v>
      </c>
      <c r="E7" s="2">
        <v>3</v>
      </c>
      <c r="F7" s="66">
        <f t="shared" si="0"/>
        <v>600</v>
      </c>
      <c r="G7" s="13">
        <f t="shared" si="1"/>
        <v>6069.1799999999994</v>
      </c>
    </row>
    <row r="8" spans="1:7" ht="45" customHeight="1" x14ac:dyDescent="0.25">
      <c r="A8" s="2" t="s">
        <v>88</v>
      </c>
      <c r="B8" s="2">
        <v>200</v>
      </c>
      <c r="C8" s="15">
        <v>6.5</v>
      </c>
      <c r="D8" s="26">
        <v>1300</v>
      </c>
      <c r="E8" s="3">
        <v>3</v>
      </c>
      <c r="F8" s="66">
        <f t="shared" si="0"/>
        <v>600</v>
      </c>
      <c r="G8" s="13">
        <f t="shared" si="1"/>
        <v>3900</v>
      </c>
    </row>
    <row r="9" spans="1:7" ht="45" customHeight="1" x14ac:dyDescent="0.25">
      <c r="A9" s="2" t="s">
        <v>59</v>
      </c>
      <c r="B9" s="2">
        <v>200</v>
      </c>
      <c r="C9" s="15">
        <v>8.2134</v>
      </c>
      <c r="D9" s="26">
        <v>1642.68</v>
      </c>
      <c r="E9" s="2">
        <v>3</v>
      </c>
      <c r="F9" s="66">
        <f t="shared" si="0"/>
        <v>600</v>
      </c>
      <c r="G9" s="13">
        <f t="shared" si="1"/>
        <v>4928.04</v>
      </c>
    </row>
    <row r="10" spans="1:7" ht="45" customHeight="1" x14ac:dyDescent="0.25">
      <c r="A10" s="2" t="s">
        <v>60</v>
      </c>
      <c r="B10" s="2">
        <v>70</v>
      </c>
      <c r="C10" s="15">
        <v>13.6136</v>
      </c>
      <c r="D10" s="26">
        <v>952.952</v>
      </c>
      <c r="E10" s="2">
        <v>3</v>
      </c>
      <c r="F10" s="66">
        <f t="shared" si="0"/>
        <v>210</v>
      </c>
      <c r="G10" s="13">
        <f t="shared" si="1"/>
        <v>2858.8559999999998</v>
      </c>
    </row>
    <row r="11" spans="1:7" ht="35.25" customHeight="1" x14ac:dyDescent="0.25">
      <c r="A11" s="2" t="s">
        <v>62</v>
      </c>
      <c r="B11" s="2">
        <v>200</v>
      </c>
      <c r="C11" s="15">
        <v>4.5629999999999997</v>
      </c>
      <c r="D11" s="26">
        <v>912.59999999999991</v>
      </c>
      <c r="E11" s="2">
        <v>3</v>
      </c>
      <c r="F11" s="66">
        <f t="shared" si="0"/>
        <v>600</v>
      </c>
      <c r="G11" s="13">
        <f t="shared" si="1"/>
        <v>2737.7999999999997</v>
      </c>
    </row>
    <row r="12" spans="1:7" ht="35.25" customHeight="1" x14ac:dyDescent="0.25">
      <c r="A12" s="24" t="s">
        <v>63</v>
      </c>
      <c r="B12" s="24">
        <v>300</v>
      </c>
      <c r="C12" s="30">
        <v>12.244700000000002</v>
      </c>
      <c r="D12" s="26">
        <v>3673.4100000000003</v>
      </c>
      <c r="E12" s="31">
        <v>3</v>
      </c>
      <c r="F12" s="66">
        <f t="shared" si="0"/>
        <v>900</v>
      </c>
      <c r="G12" s="13">
        <f t="shared" si="1"/>
        <v>11020.230000000001</v>
      </c>
    </row>
    <row r="13" spans="1:7" ht="67.5" customHeight="1" x14ac:dyDescent="0.25">
      <c r="A13" s="2" t="s">
        <v>206</v>
      </c>
      <c r="B13" s="2">
        <v>600</v>
      </c>
      <c r="C13" s="15">
        <v>15.290000000000001</v>
      </c>
      <c r="D13" s="26">
        <v>9174</v>
      </c>
      <c r="E13" s="3" t="s">
        <v>93</v>
      </c>
      <c r="F13" s="65">
        <f t="shared" si="0"/>
        <v>1800</v>
      </c>
      <c r="G13" s="13">
        <f t="shared" si="1"/>
        <v>27522</v>
      </c>
    </row>
    <row r="14" spans="1:7" ht="59.25" customHeight="1" x14ac:dyDescent="0.25">
      <c r="A14" s="2" t="s">
        <v>208</v>
      </c>
      <c r="B14" s="2">
        <v>1000</v>
      </c>
      <c r="C14" s="15">
        <v>15.290000000000001</v>
      </c>
      <c r="D14" s="26">
        <v>15290.000000000002</v>
      </c>
      <c r="E14" s="3" t="s">
        <v>93</v>
      </c>
      <c r="F14" s="66">
        <f t="shared" si="0"/>
        <v>3000</v>
      </c>
      <c r="G14" s="13">
        <f t="shared" si="1"/>
        <v>45870</v>
      </c>
    </row>
    <row r="15" spans="1:7" ht="52.5" customHeight="1" x14ac:dyDescent="0.25">
      <c r="A15" s="2" t="s">
        <v>210</v>
      </c>
      <c r="B15" s="2">
        <v>500</v>
      </c>
      <c r="C15" s="15">
        <v>15.950000000000001</v>
      </c>
      <c r="D15" s="26">
        <v>7975.0000000000009</v>
      </c>
      <c r="E15" s="3" t="s">
        <v>93</v>
      </c>
      <c r="F15" s="66">
        <f t="shared" si="0"/>
        <v>1500</v>
      </c>
      <c r="G15" s="13">
        <f t="shared" si="1"/>
        <v>23925</v>
      </c>
    </row>
    <row r="16" spans="1:7" ht="60.75" customHeight="1" x14ac:dyDescent="0.25">
      <c r="A16" s="2" t="s">
        <v>212</v>
      </c>
      <c r="B16" s="2">
        <v>500</v>
      </c>
      <c r="C16" s="15">
        <v>13.750000000000002</v>
      </c>
      <c r="D16" s="26">
        <v>6875.0000000000009</v>
      </c>
      <c r="E16" s="3" t="s">
        <v>93</v>
      </c>
      <c r="F16" s="66">
        <f t="shared" si="0"/>
        <v>1500</v>
      </c>
      <c r="G16" s="13">
        <f t="shared" si="1"/>
        <v>20625.000000000004</v>
      </c>
    </row>
    <row r="17" spans="1:11" ht="60.75" customHeight="1" x14ac:dyDescent="0.25">
      <c r="A17" s="2" t="s">
        <v>61</v>
      </c>
      <c r="B17" s="2">
        <v>1600</v>
      </c>
      <c r="C17" s="15">
        <v>8.365499999999999</v>
      </c>
      <c r="D17" s="26">
        <v>13384.8</v>
      </c>
      <c r="E17" s="3" t="s">
        <v>93</v>
      </c>
      <c r="F17" s="66">
        <f t="shared" si="0"/>
        <v>4800</v>
      </c>
      <c r="G17" s="13">
        <f t="shared" si="1"/>
        <v>40154.399999999994</v>
      </c>
    </row>
    <row r="18" spans="1:11" ht="60.75" customHeight="1" x14ac:dyDescent="0.25">
      <c r="A18" s="2" t="s">
        <v>213</v>
      </c>
      <c r="B18" s="2">
        <v>1600</v>
      </c>
      <c r="C18" s="15">
        <v>12.285</v>
      </c>
      <c r="D18" s="26">
        <v>19656</v>
      </c>
      <c r="E18" s="3" t="s">
        <v>93</v>
      </c>
      <c r="F18" s="66">
        <f t="shared" si="0"/>
        <v>4800</v>
      </c>
      <c r="G18" s="13">
        <f t="shared" si="1"/>
        <v>58968</v>
      </c>
    </row>
    <row r="19" spans="1:11" ht="60.75" customHeight="1" thickBot="1" x14ac:dyDescent="0.3">
      <c r="A19" s="2" t="s">
        <v>214</v>
      </c>
      <c r="B19" s="2">
        <v>360</v>
      </c>
      <c r="C19" s="15">
        <v>6.2360999999999995</v>
      </c>
      <c r="D19" s="26">
        <v>2244.9959999999996</v>
      </c>
      <c r="E19" s="3" t="s">
        <v>93</v>
      </c>
      <c r="F19" s="66">
        <f t="shared" si="0"/>
        <v>1080</v>
      </c>
      <c r="G19" s="82">
        <f t="shared" si="1"/>
        <v>6734.9879999999994</v>
      </c>
    </row>
    <row r="20" spans="1:11" ht="53.25" customHeight="1" thickBot="1" x14ac:dyDescent="0.3">
      <c r="A20" s="70"/>
      <c r="B20" s="70"/>
      <c r="D20" s="26">
        <v>103847.96800000001</v>
      </c>
      <c r="G20" s="83">
        <f>SUM(G5:G19)</f>
        <v>311543.90399999998</v>
      </c>
      <c r="H20" s="72" t="s">
        <v>203</v>
      </c>
      <c r="I20" s="72"/>
      <c r="J20" s="72"/>
      <c r="K20" s="73"/>
    </row>
    <row r="21" spans="1:11" x14ac:dyDescent="0.25">
      <c r="D21" s="5"/>
    </row>
  </sheetData>
  <mergeCells count="4">
    <mergeCell ref="H20:K20"/>
    <mergeCell ref="A1:G1"/>
    <mergeCell ref="A2:G2"/>
    <mergeCell ref="A20:B20"/>
  </mergeCells>
  <pageMargins left="0.70866141732283472" right="0.70866141732283472" top="0" bottom="0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LOTTO 1 GENERI ALIMENTARI VARI </vt:lpstr>
      <vt:lpstr>LOTTO N. 2 CARNE BOVINA E SUINA</vt:lpstr>
      <vt:lpstr>LOTTO N. 3 - CARNE AVICOLA</vt:lpstr>
      <vt:lpstr>LOTTO N. 4 LATTE E DERIVATI</vt:lpstr>
      <vt:lpstr>LOTTO N. 5 PANE</vt:lpstr>
      <vt:lpstr>LOTTO N. 6-FRUTTA E VERDURA</vt:lpstr>
      <vt:lpstr>LOTTO N. 7 OLIO EVO</vt:lpstr>
      <vt:lpstr>LOTTO N. 8 PASTA ALL'UOVO</vt:lpstr>
      <vt:lpstr>LOTTO N. 9 PESCE CONGELATO</vt:lpstr>
      <vt:lpstr>LOTTO N. 10 BRESAOLA PANCETTA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valentini</dc:creator>
  <cp:lastModifiedBy>Barbara Mancini</cp:lastModifiedBy>
  <cp:lastPrinted>2026-03-09T10:24:39Z</cp:lastPrinted>
  <dcterms:created xsi:type="dcterms:W3CDTF">2025-01-22T08:54:12Z</dcterms:created>
  <dcterms:modified xsi:type="dcterms:W3CDTF">2026-07-22T08:48:14Z</dcterms:modified>
</cp:coreProperties>
</file>